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tija.Zekunde\Desktop\"/>
    </mc:Choice>
  </mc:AlternateContent>
  <bookViews>
    <workbookView xWindow="0" yWindow="0" windowWidth="28800" windowHeight="14235" tabRatio="569"/>
  </bookViews>
  <sheets>
    <sheet name="4-SAI" sheetId="1" r:id="rId1"/>
    <sheet name="Transferti" sheetId="3" r:id="rId2"/>
  </sheets>
  <definedNames>
    <definedName name="_xlnm._FilterDatabase" localSheetId="1" hidden="1">Transferti!$A$7:$D$54</definedName>
    <definedName name="Excel_BuiltIn_Print_Titles_1">'4-SAI'!$A$7:$GR$8</definedName>
    <definedName name="_xlnm.Print_Area" localSheetId="0">'4-SAI'!$A:$M</definedName>
    <definedName name="_xlnm.Print_Titles" localSheetId="0">'4-SAI'!$7:$8</definedName>
  </definedNames>
  <calcPr calcId="191029"/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14" i="3"/>
  <c r="D15" i="3"/>
  <c r="D16" i="3"/>
  <c r="D58" i="3" s="1"/>
  <c r="D17" i="3"/>
  <c r="D18" i="3"/>
  <c r="D19" i="3"/>
  <c r="D20" i="3"/>
  <c r="D21" i="3"/>
  <c r="D22" i="3"/>
  <c r="D23" i="3"/>
  <c r="D24" i="3"/>
  <c r="D25" i="3"/>
  <c r="D26" i="3"/>
  <c r="D27" i="3"/>
  <c r="B28" i="3"/>
  <c r="D28" i="3" s="1"/>
  <c r="D29" i="3"/>
  <c r="D30" i="3"/>
  <c r="D31" i="3"/>
  <c r="D32" i="3"/>
  <c r="D33" i="3"/>
  <c r="D34" i="3"/>
  <c r="D35" i="3"/>
  <c r="D36" i="3"/>
  <c r="D37" i="3"/>
  <c r="D38" i="3"/>
  <c r="D39" i="3"/>
  <c r="B40" i="3"/>
  <c r="C40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B58" i="3"/>
  <c r="C58" i="3"/>
</calcChain>
</file>

<file path=xl/sharedStrings.xml><?xml version="1.0" encoding="utf-8"?>
<sst xmlns="http://schemas.openxmlformats.org/spreadsheetml/2006/main" count="654" uniqueCount="309">
  <si>
    <t>Kods/ Uzskaites konts</t>
  </si>
  <si>
    <t>Aizdevējs</t>
  </si>
  <si>
    <t>Mērķis</t>
  </si>
  <si>
    <t>Līguma noslēgšanas datums</t>
  </si>
  <si>
    <t>Saistību apmērs</t>
  </si>
  <si>
    <t>Aizņēmumi</t>
  </si>
  <si>
    <t>03</t>
  </si>
  <si>
    <t>Valsts kase</t>
  </si>
  <si>
    <t>ELFLA projekts rekreācijas vides uzlabošana Slampes pagastā</t>
  </si>
  <si>
    <t>06.08.2009</t>
  </si>
  <si>
    <t>ERAF projektam "Gājēju celiņa izbūve Lapmežciema pagastā"</t>
  </si>
  <si>
    <t>19.09.2006</t>
  </si>
  <si>
    <t>Centralizētās notekūdeņu savākšanas un ūdens piegādes sistēmas izveide Engures ciemā</t>
  </si>
  <si>
    <t>16.09.2021</t>
  </si>
  <si>
    <t>Degradētās teritorijas sakārtošana Mārtiņa ielas zonā</t>
  </si>
  <si>
    <t>29.04.2021</t>
  </si>
  <si>
    <t>ELFLA projekta "Engures novada grants ceļu pārbūve" īstenošanai</t>
  </si>
  <si>
    <t>10.08.2017</t>
  </si>
  <si>
    <t>ELFLA projekta "Piejūras tirdziņa" tirdzniecības vietu labiekārtošana</t>
  </si>
  <si>
    <t>29.06.2021</t>
  </si>
  <si>
    <t>ELFLA projekts Tukuma novada pašvaldības ceļu pārbūve</t>
  </si>
  <si>
    <t>04.11.2019</t>
  </si>
  <si>
    <t>ERAF projekta "Engures Dienas sociālās centra energoefektivitātes paaugstināšana" īstenošanai</t>
  </si>
  <si>
    <t>16.04.2019</t>
  </si>
  <si>
    <t xml:space="preserve">ERAF projekta (Nr.9.3.1.1/19/I/009) "Deinstitucionalizācija - sociālo pakalpojumu infrastruktūras izveide un attīstība Jaunpils novadā" īstenošanai </t>
  </si>
  <si>
    <t>01.09.2020</t>
  </si>
  <si>
    <t>ERAF projekta Ūdenssaimniecības pakalpojumu attīstība Engures novada Engurē 2.kārta īstenošanai</t>
  </si>
  <si>
    <t>25.03.2014</t>
  </si>
  <si>
    <t>ERAF projekts Energoefektivitātes paaugstināšana PII "Pasaciņa", Tukumā</t>
  </si>
  <si>
    <t>09.04.2019</t>
  </si>
  <si>
    <t>ES projekta 5.5.1. "Jaunu dabas un kultūras tūrisma pakalpojumu radīšana Rīgas jūras līča rietumu piekrastē"īstenošanai</t>
  </si>
  <si>
    <t>20.06.2019</t>
  </si>
  <si>
    <t>EZF projekta "Engures ciema teritorijas labiekārtošana" īstenošanai</t>
  </si>
  <si>
    <t>16.10.2014</t>
  </si>
  <si>
    <t>Kandavas pagasta ceļa Nr.13 "P130-Uidas-Senlejas" pārbūve</t>
  </si>
  <si>
    <t>17.05.2019</t>
  </si>
  <si>
    <t>Kandavas pagasta ceļa Nr.3 "V1445-Mežmuiža" pārbūve</t>
  </si>
  <si>
    <t>10.10.2018</t>
  </si>
  <si>
    <t>Kandavas pilsētas pirmsskolas izglītības iestādes "Zīļuks" energoefektivitātes paaugstināšana</t>
  </si>
  <si>
    <t>28.08.2018</t>
  </si>
  <si>
    <t>KPFI projekts Džūkstes pamatskolas PII ēkas siltināšana</t>
  </si>
  <si>
    <t>17.03.2015</t>
  </si>
  <si>
    <t xml:space="preserve">Līzdfinansējuma nodrošināšanai EJZF projekta "Engures novada pludmaļu un to pieguļošo teritoriju labiekātošana" īstenošanai   </t>
  </si>
  <si>
    <t>02.07.2018</t>
  </si>
  <si>
    <t>Matkules pagasta ceļa Nr.24 "P121-V1261" pārbūve</t>
  </si>
  <si>
    <t>Pakalpojumu infrastruktūras attīstība Deinstitucionalizācijas plāna īstenošanai Tukuma novada pašvaldībā</t>
  </si>
  <si>
    <t>Parka pie Kandavas Kārļa Mīlenbaha vidusskolas labiekārtošana</t>
  </si>
  <si>
    <t>26.06.2018</t>
  </si>
  <si>
    <t>Rosmes ielas rekonstrukcija uz zvejniecības uzņēmumu SIA "Nemo Z"</t>
  </si>
  <si>
    <t>SIA Kandavas komunālie pakalpojumi pamatkapitāla palielināšana KF projekta "Siltumapgādes sistēmas efektivitātes paaugstināšana, īstenojot jauna posma būvniecību Kandavā"</t>
  </si>
  <si>
    <t>27.11.2019</t>
  </si>
  <si>
    <t>Tukuma vispārējās izglītības iestāžu mācību vides uzlabošana</t>
  </si>
  <si>
    <t>06.04.2021</t>
  </si>
  <si>
    <t>"Vides investīciju fonds" SIA</t>
  </si>
  <si>
    <t>Vānes pagasta ceļa Nr.5 "Vāne-Mehdarbnīcas-Bēlerti" pārbūve</t>
  </si>
  <si>
    <t>04</t>
  </si>
  <si>
    <t>Budžeta un finanšu vadībai, lai nodrošinātu 2021. gada uzturēšanas izdevumu finansēšanu</t>
  </si>
  <si>
    <t>29.10.2021</t>
  </si>
  <si>
    <t>Ēkas "Silavas", Cēre, Cēres pagasts, Kandavas novads jumta seguma nomaiņa</t>
  </si>
  <si>
    <t>17.05.2018</t>
  </si>
  <si>
    <t>Projekta Lapmežciema pagasta ielu attīstība īstenošanai</t>
  </si>
  <si>
    <t>28.10.2021</t>
  </si>
  <si>
    <t>Investīciju projektu īstenošanai (saistību pāratjaunojums)</t>
  </si>
  <si>
    <t>07.06.2021</t>
  </si>
  <si>
    <t>Melnezera ielas pārbūve, 2.kārtas īstenošana</t>
  </si>
  <si>
    <t>13.10.2021</t>
  </si>
  <si>
    <t>Prioritārā investīciju projekta Milzkalnes ielas izbūve īstenošanai</t>
  </si>
  <si>
    <t>10.09.2015</t>
  </si>
  <si>
    <t>Prioritārā investīciju projekta "Ūdenssaimniecības attīstība Engures novada Engures ciemā" īstenošanai</t>
  </si>
  <si>
    <t>15.06.2017</t>
  </si>
  <si>
    <t>Projekta Engures novada ielu un ceļu attīstība īstenošanai</t>
  </si>
  <si>
    <t>05.10.2020</t>
  </si>
  <si>
    <t>Projekta Ielu infrastruktūras attīstība Lapmežciema pagastā</t>
  </si>
  <si>
    <t>Projekta ''Tukuma pirmsskolas izglītības iestādes ''Pasaciņa'' paplašināšana'' īstenošanai</t>
  </si>
  <si>
    <t>06.07.2020</t>
  </si>
  <si>
    <t>SIA Kandavas komunālie pakalpojumi pamatkapitāla palielināšana projekta "Siltuma avota efektivitātes paaugstināšanai Kandavas novadā, Vānē"</t>
  </si>
  <si>
    <t>SIA Tukuma slimnīca pamatkapitāla palielināšanai prioritārā investīciju projekta Datortomogrāfa iegāde īstenošanai</t>
  </si>
  <si>
    <t>07.07.2015</t>
  </si>
  <si>
    <t>Transporta infrastruktūras attīstība Kandavas pilsētā</t>
  </si>
  <si>
    <t>Transporta infrastruktūras attīstība Tukuma novada Kandavas pilsētā, Cēres un Zemītes pagastos</t>
  </si>
  <si>
    <t>Transporta infrastruktūras objektu attīstība pie Mīlenbaha parka, Kandavā</t>
  </si>
  <si>
    <t>09</t>
  </si>
  <si>
    <t>Transporta infrastruktūras projekts "Kandavas pilsētas ielu seguma atjaunošana un gājēju celiņa izbūve"</t>
  </si>
  <si>
    <t>14.09.2020</t>
  </si>
  <si>
    <t>Engures Mūzikas un mākslas skolas būvniecības 1.kārta</t>
  </si>
  <si>
    <t>14.03.2008</t>
  </si>
  <si>
    <t>Engures Mūzikas un mākslas skolas būvniecības 2.kārta</t>
  </si>
  <si>
    <t>28.10.2008</t>
  </si>
  <si>
    <t>Jumta seguma nomaiņa dzīv.mājai Pūre-3</t>
  </si>
  <si>
    <t>04.06.2008</t>
  </si>
  <si>
    <t>Sporta halles celtniecībai Lapmežciema novadā</t>
  </si>
  <si>
    <t>25.08.2008</t>
  </si>
  <si>
    <t>Tautas nama ēkas fasādes un administratīvā korpusa 2.stāva rekonstrukcijai</t>
  </si>
  <si>
    <t>21.02.2006</t>
  </si>
  <si>
    <t>Tukuma slimnīcas ķirurģiskā korpusa renovācija</t>
  </si>
  <si>
    <t>11.11.2009</t>
  </si>
  <si>
    <t>ELFLA projekta (Nr.18-08-A00702-000081) "Grants ceļu pārbūve Jaunpils novadā" īstenošanai</t>
  </si>
  <si>
    <t>18.02.2019</t>
  </si>
  <si>
    <t>Ēkas Vārtu ielā 3 atjaunošana</t>
  </si>
  <si>
    <t>15.11.2018</t>
  </si>
  <si>
    <t>Investīciju projektu īstenošanai (saistību pārjaunojums Jaunpils)</t>
  </si>
  <si>
    <t>07.03.2019</t>
  </si>
  <si>
    <t>Kurzemes ielas pārbūve</t>
  </si>
  <si>
    <t>22.10.2018</t>
  </si>
  <si>
    <t>Kurzemes ielas pārbūve Tukuma pilsētā, 2.kārta</t>
  </si>
  <si>
    <t>13.08.2020</t>
  </si>
  <si>
    <t>Milzkalnes sākumskolas pārbūve</t>
  </si>
  <si>
    <t>22.07.2021</t>
  </si>
  <si>
    <t>Pašvaldības autonomo funkciju veikšanai nepieciešamā transporta (autobusa un automašīnas ) iegādei</t>
  </si>
  <si>
    <t>28.06.2017</t>
  </si>
  <si>
    <t>Pārjaunojuma līgums (Tukums)</t>
  </si>
  <si>
    <t>20.07.2018</t>
  </si>
  <si>
    <t>Pirmpirkuma tiesību izmantošana nedzīvojamās ēkas Tidaholmas 1, Tukumā iegādei</t>
  </si>
  <si>
    <t>25.05.2018</t>
  </si>
  <si>
    <t>Prioritārā investīciju projekta „Ielu apgaismojuma izbūve Jaunpils novada Viesatu pagasta Viesatu ciemā" īstenošanai</t>
  </si>
  <si>
    <t>07.12.2016</t>
  </si>
  <si>
    <t>Prioritārā investīciju projekta „Nekustamā īpašuma „Jaunpils Dzirnavas” iegāde” īstenošanai</t>
  </si>
  <si>
    <t>13.04.2016</t>
  </si>
  <si>
    <t>Progresa ielas pārbūve Tukumā</t>
  </si>
  <si>
    <t>27.08.2020</t>
  </si>
  <si>
    <t xml:space="preserve">Teritorijas “Pasta dīķis” labiekārtošana </t>
  </si>
  <si>
    <t>02.03.2018</t>
  </si>
  <si>
    <t xml:space="preserve"> Tukuma 3.pamatskolas sporta zāles un stadiona būvniecība</t>
  </si>
  <si>
    <t>30.11.2016</t>
  </si>
  <si>
    <t>Tukuma novada sociālā dienesta ēkas pārbūve, Tidaholmas ielā 1, Tukumā</t>
  </si>
  <si>
    <t>29.03.2021</t>
  </si>
  <si>
    <t>Eiropas Komisijas LIFE Vides programmas projekts "Latvijas upju baseinu apsaimniekošanas plānu ieviešana laba virszemes ūdens stāvokļa sasniegšanai" īstenošanai</t>
  </si>
  <si>
    <t>30.03.2022</t>
  </si>
  <si>
    <t xml:space="preserve">ERAF projekts Energoefektivitātes paaugstināšana PII "Vālodzīte" </t>
  </si>
  <si>
    <t>28.04.2022</t>
  </si>
  <si>
    <t>Prioritārs investīciju projekts Tukuma PII "Vālodzīte" iekšējo un ārējo tīklu pārbūve</t>
  </si>
  <si>
    <t>27.04.2022</t>
  </si>
  <si>
    <t>Projekta  Annas, Kalna, Miera un Magoņu ielu atjaunošana Tukumā investīciju īstenošanai</t>
  </si>
  <si>
    <t>12.08.2022</t>
  </si>
  <si>
    <t>ERAF projekta "Pakalpojumu infrastruktūras attīstība Deinstitucionalizācijas plāna īstenošanai Tukuma novada pašvaldībā" īstenošanai</t>
  </si>
  <si>
    <t>31.03.2023</t>
  </si>
  <si>
    <t>Prioritārais investīciju projekts Automašīnu stāvlaukuma pārbūve un izbūve pie "Tukuma slimnīcas un poliklīnikas"</t>
  </si>
  <si>
    <t>01.06.2023</t>
  </si>
  <si>
    <t>Projekta "Gājēju pārvada pār dzelzceļu Tukumā pārbūve" īstenošanai</t>
  </si>
  <si>
    <t>06.07.2023</t>
  </si>
  <si>
    <t>Projekta "Abavas, Degoles, Irlavas un Ezera ielu pārbūve Tukumā" īstenošana</t>
  </si>
  <si>
    <t>15.08.2023</t>
  </si>
  <si>
    <t>Projekta "Zvejas un jūras kultūras mantojuma centra izveide Apšuciemā " īstenošana</t>
  </si>
  <si>
    <t>21.06.2019</t>
  </si>
  <si>
    <t>Projekta "Ceļu būvdarbi Džūkstē un Slampē, Tukuma novadā" īstenošanai</t>
  </si>
  <si>
    <t>19.09.2023</t>
  </si>
  <si>
    <t>Projekta "Abavas, Daigones un Pļavas ielu būvdarbi Kandavā, Tukuma novadā" īstenošanai</t>
  </si>
  <si>
    <t>Projekta "Pašvaldības autoceļa Ezernieki - Jaunpļavas - Rindzele tilta pār Jurģupi 5,7 km un 2,94 km posma vienkāršota atjaunošana" īstenošanai</t>
  </si>
  <si>
    <t>Projekta "Gājēju, velosipēdu ceļa un autostāvvietu izbūve Tirgus ielas, Kandavas ielas, Veļķu ielas posmos Tukumā, Tukuma novadā" īstenošanai</t>
  </si>
  <si>
    <t>Projekta "Asfalta seguma izbūve pašvaldības autoceļam "Ventspils šoseja - Jurģeļi - Bērziņu karjers - Milzkalnes stacija" 1.kārta" īstenošanai</t>
  </si>
  <si>
    <t>Sporta infrastruktūras pārbūve pie Jaunpils vidusskolas</t>
  </si>
  <si>
    <t>07.12.2017</t>
  </si>
  <si>
    <t>EJZF projekta "Zvejnieka zvaigžņu ceļš" īstenošanai</t>
  </si>
  <si>
    <t>24.02.2021</t>
  </si>
  <si>
    <t>KOPĀ:</t>
  </si>
  <si>
    <t>x</t>
  </si>
  <si>
    <t>Galvojumi</t>
  </si>
  <si>
    <t>9560</t>
  </si>
  <si>
    <t>"Attīstības finanšu institūcija Altum" AS</t>
  </si>
  <si>
    <t>Pils remontam un pamatlīdzekļu iegādei</t>
  </si>
  <si>
    <t>08.06.2004</t>
  </si>
  <si>
    <t>"Citadele banka" AS</t>
  </si>
  <si>
    <t>Tukuma centrālās siltumapgādes sistēmas rekonstrukcija</t>
  </si>
  <si>
    <t>04.06.2007</t>
  </si>
  <si>
    <t>SEB Banka</t>
  </si>
  <si>
    <t>Studējošā kredīts</t>
  </si>
  <si>
    <t>01.11.2011</t>
  </si>
  <si>
    <t>13.12.2010</t>
  </si>
  <si>
    <t>28.11.2011</t>
  </si>
  <si>
    <t>Studiju kredīs</t>
  </si>
  <si>
    <t>03.10.2011</t>
  </si>
  <si>
    <t>Studiju kredīts</t>
  </si>
  <si>
    <t>15.11.2011</t>
  </si>
  <si>
    <t>26.10.2010</t>
  </si>
  <si>
    <t>28.10.2011</t>
  </si>
  <si>
    <t>SEB banka</t>
  </si>
  <si>
    <t>01.10.2012</t>
  </si>
  <si>
    <t>31.10.2013</t>
  </si>
  <si>
    <t>02.11.2017</t>
  </si>
  <si>
    <t>04.10.2013</t>
  </si>
  <si>
    <t>05.11.2010</t>
  </si>
  <si>
    <t>06.12.2018</t>
  </si>
  <si>
    <t>09.05.2018</t>
  </si>
  <si>
    <t>11.10.2013</t>
  </si>
  <si>
    <t>13.09.2016</t>
  </si>
  <si>
    <t>13.11.2012</t>
  </si>
  <si>
    <t>21.09.2010</t>
  </si>
  <si>
    <t>21.11.2011</t>
  </si>
  <si>
    <t>26.11.2012</t>
  </si>
  <si>
    <t>27.11.2018</t>
  </si>
  <si>
    <t>28.10.2013</t>
  </si>
  <si>
    <t>29.11.2010</t>
  </si>
  <si>
    <t>30.10.2012</t>
  </si>
  <si>
    <t>30.11.2010</t>
  </si>
  <si>
    <t>"SEB banka" AS</t>
  </si>
  <si>
    <t>Studējošais kredīts</t>
  </si>
  <si>
    <t>10.10.2016</t>
  </si>
  <si>
    <t>21.10.2015</t>
  </si>
  <si>
    <t>31.03.2016</t>
  </si>
  <si>
    <t>Swedbank</t>
  </si>
  <si>
    <t>02.10.2008</t>
  </si>
  <si>
    <t>Projekta "Sadzīves atkritumu apsaimniekošana Piejūras reģionā, Latvijā"īstenošana</t>
  </si>
  <si>
    <t>08.07.2008</t>
  </si>
  <si>
    <t>"Swedbank" AS</t>
  </si>
  <si>
    <t xml:space="preserve">ES projekta "Siltumtīklu rekonstrukcija Džūkstes pagastā" </t>
  </si>
  <si>
    <t>04.09.2015</t>
  </si>
  <si>
    <t>ES projekta "Siltumtīklu Slampes pagastā rekonstrukcija" īstenošana</t>
  </si>
  <si>
    <t>25.08.2014</t>
  </si>
  <si>
    <t>Centrālās katlu mājas rekonstrukcija Tukuma pilsētā</t>
  </si>
  <si>
    <t>21.02.2011</t>
  </si>
  <si>
    <t>Kohēzijas fonda projekta "Ūdensaimniecības pakalpojumu attīstība Kandavā" īstenošana</t>
  </si>
  <si>
    <t>20.07.2012</t>
  </si>
  <si>
    <t>Kohēzijas fonda projekts ūdenssaimniecības pakalpojumu attīstība Tukumā</t>
  </si>
  <si>
    <t>09.10.2012</t>
  </si>
  <si>
    <t>Ūdenssaimniecības pakalpojumu attīstības tehniskais projekts-Kohēzijas fonds</t>
  </si>
  <si>
    <t>20.12.2007</t>
  </si>
  <si>
    <t>Kohēzijas fonda projekta "Ūdensaimniecības pakalpojumu attīstība Kandavā, II kārta" īstenošana</t>
  </si>
  <si>
    <t>11.06.2019</t>
  </si>
  <si>
    <t>Kurzemes ielas katlu mājas rekonstrukcija</t>
  </si>
  <si>
    <t>17.04.2001</t>
  </si>
  <si>
    <t>Projekta "Biomasas katlu mājas un siltumtrases izbūve Kandavas pilsētā" īstenošanai</t>
  </si>
  <si>
    <t>01.08.2016</t>
  </si>
  <si>
    <t>ES projekta Ūdenssaimniecības attīstība Lestenes ciemā</t>
  </si>
  <si>
    <t>16.07.2014</t>
  </si>
  <si>
    <t>Projekta "Lapmežciema centralizētās siltumapgādes sistēmas siltumavota pāreja no fosilajiem uz atjaunīgajiem eneregoresursiem" īstenošanai</t>
  </si>
  <si>
    <t>01.08.2023</t>
  </si>
  <si>
    <t>Kohēzijas fonda projekta "Tādu bioloģisko noārdāmo atkritumu pārstrādes iekārtu izveide poligonā "Janvāri", kas izmanto anaerobo pārstrādes metodi" īstenošanai</t>
  </si>
  <si>
    <t>26.06.2023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</si>
  <si>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</si>
  <si>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</si>
  <si>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</si>
  <si>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</si>
  <si>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 xml:space="preserve">2031 - 2050 </t>
  </si>
  <si>
    <t>KOPĀ</t>
  </si>
  <si>
    <t xml:space="preserve">Tukuma novada domes 07.02.2024. 
  </t>
  </si>
  <si>
    <t xml:space="preserve">saistošajiem noteikumiem Nr.8/2024 </t>
  </si>
  <si>
    <t xml:space="preserve">Domes priekšsēdētājs </t>
  </si>
  <si>
    <t>G.Važa</t>
  </si>
  <si>
    <t>Trīs jaunu autobusu iegāde Tukuma novada pašvaldības skolēnu pārvadājumu nodrošināšanai</t>
  </si>
  <si>
    <t>07.05.2024</t>
  </si>
  <si>
    <t>Prioritārais investīciju projekts "Ielu apgaismojuma gaismekļu piegāde un uzstādīšana Tukuma novadā”</t>
  </si>
  <si>
    <t>Tukuma E. Birznieka-Upīša 1. pamatskolas telpu vienkāršotā pārbūve un apkures un siltā ūdens tīklu vienkāršotā atjaunošana</t>
  </si>
  <si>
    <t>30.05.2024</t>
  </si>
  <si>
    <t>Asfalta seguma izbūve pašvaldības autoceļam “Ventspils šoseja-Jurģeļi-Bērziņu karjers-Milzkalnes stacija, 3.kārta”</t>
  </si>
  <si>
    <t>27.06.2024</t>
  </si>
  <si>
    <t>Darbnīcu ceļa un Pasta ielas posma asfalta segas atjaunošana Tumē</t>
  </si>
  <si>
    <t xml:space="preserve">Gājēju ietves izbūve Skolas ielā pie bērnudārza Zantē </t>
  </si>
  <si>
    <t>28.06.2024</t>
  </si>
  <si>
    <t>Lielās, Pīlādžu, Ozolu, Ziedoņa, Pumpuru ielu segumu pārbūve un gājēju drošības uzlabošana Talsu un Tidaholmas ielu krustojumā Tukumā</t>
  </si>
  <si>
    <t>29.07.2024</t>
  </si>
  <si>
    <t>Prioritārais investīciju projekts "Tukuma novada pašvaldības administratīvās ēkas vienkāršotā pārbūve Talsu ielā 4, Tukumā"</t>
  </si>
  <si>
    <t>tudiju kredīts</t>
  </si>
  <si>
    <t>(Tukuma novada domes 26.09.2024</t>
  </si>
  <si>
    <t>3. pielikums</t>
  </si>
  <si>
    <t>saistošo noteikumu Nr. 34/2024 redakcijā)</t>
  </si>
  <si>
    <t>4.pielikums</t>
  </si>
  <si>
    <t xml:space="preserve">Tukuma novada domes 07.02.2024. 
saistošajiem noteikumiem Nr.8/2024   </t>
  </si>
  <si>
    <t>Valsts budžeta transferti - kopā</t>
  </si>
  <si>
    <t>2024. gada budžets</t>
  </si>
  <si>
    <t>Grozījumi (+/-) septembrī</t>
  </si>
  <si>
    <t>Precizētais 2024. gada budžets</t>
  </si>
  <si>
    <t>Latvijas Nacionālā kultūras centra finansējums programmai "Latvijas skolas soma"</t>
  </si>
  <si>
    <t>LR Vides aizsardzības un reģionālās attīstības ministrijas kompensācija 07.08.2023 vētras izdevumu segšanai</t>
  </si>
  <si>
    <t>Latvijas Nacionālā kultūras centra mērķdotācija amatiermākslas kolektīvu vadītāju darba samaksai un valsts sociālās apdrošināšanas obligātajām iemaksām</t>
  </si>
  <si>
    <t xml:space="preserve">LR Izglītības un zinātnes ministrijas finansējums "Asistenta pakalpojuma nodrošināšanai pers.ar invaliditāti </t>
  </si>
  <si>
    <t xml:space="preserve">LR Izglītības un zinātnes ministrijas finansējums Tukuma Raiņa Valsts ģimnāzijai reģionālā metodiskā centra darbības nodrošināšanai </t>
  </si>
  <si>
    <t>LR Izglītības un zinātnes ministrijas mērķdotācija  speciālajām izglītības iestādēm, kas nodrošina internāta pakalpojumus pedagogu darba samaksai un valsts sociālās apdrošināšanas obligātajām iemaksām</t>
  </si>
  <si>
    <t>LR Izglītības un zinātnes ministrijas mērķdotācija pašvaldību speciālajām internātskolām uzturēšanas izdevumiem</t>
  </si>
  <si>
    <t>LR Izglītības un zinātnes ministrijas mērķdotācija ēdināšanai 1.-4.klasēm</t>
  </si>
  <si>
    <t>LR Izglītības un zinātnes ministrijas mērķdotācija interešu izglītības programmu pedagogu daļējai darba samaksai un valsts sociālās apdrošināšanas obligātajām iemaksām</t>
  </si>
  <si>
    <t>LR Izglītības un zinātnes ministrijas mērķdotācija mācību grāmatu iegādei</t>
  </si>
  <si>
    <t>LR Izglītības un zinātnes ministrijas mērķdotācija pašvaldību bērnu no piecu gada vecuma izglītošanā nodarbināto pedagogu darba samaksai un valsts sociālās apdrošināšanas obligātajām iemaksām</t>
  </si>
  <si>
    <t>LR Izglītības un zinātnes ministrijas mērķdotācijas mācību līdzekļu iegādei</t>
  </si>
  <si>
    <t>LR Izglītības un zinātnes ministrijas mērķdotācijas pašvaldībām – pašvaldību pamata un vispārējās vidējās izglītības iestāžu pedagogu darba samaksai un valsts sociālās apdrošināšanas obligātajām iemaksām</t>
  </si>
  <si>
    <t>LR Izglītības un zinātnes ministrijas mērķdotācijas pašvaldībām profesionālās ievirzes sporta izglītības programmu pedagogu darba samaksai un valsts sociālās apdrošināšanas obligātajām iemaksām</t>
  </si>
  <si>
    <t>LR Kultūras ministrijas dotācija pašvaldības izglītības iestāžu profesionālās ievirzes mūzikas un mākslas izglītības programmu pedagogu darba samaksai un valsts sociālās apdrošināšanas obligātajām iemaksām</t>
  </si>
  <si>
    <t>LR Labklājības ministrija Valsts budžeta līdzfinansējuma izlietojumu grupu dzīvokli par 2023.gadu, MK 04.12.2007. noteikumiem Nr.829 Valsts budžeta līdzfinansējums personas uzturēšanos grupu dzīv.mājā SPC ''Mežrozītes''</t>
  </si>
  <si>
    <t xml:space="preserve">LR Labklājības ministrija Valsts budžeta līdzfinansējums pamatojoties uz 2007. gada 4. decembra MK noteikumiem Nr. 829 "Noteikumi par dienas centru, grupu māju un pusceļa māju izveidošanas un uzturēšanas izdevumu līdzfinansēšanu"- grupu māja Lodes </t>
  </si>
  <si>
    <t>LR Labklājības ministrija Valsts budžeta līdzfinansējums pamatojoties uz 2007. gada 4. decembra MK noteikumiem Nr. 829 "Noteikumi par dienas centru, grupu māju un pusceļa māju izveidošanas un uzturēšanas izdevumu līdzfinansēšanu"- Avotiņš</t>
  </si>
  <si>
    <t>LR Labklājības ministrijas  garantētā minimālā ienākumu līmeņa nodrošināšanai (GMI) atbalsts /sociālie pabalsti 30% apmērā Valsts budžeta mērķdotācija</t>
  </si>
  <si>
    <t>LR Labklājības ministrijas Valsts budžeta līdzfinansējums pamatojoties uz 2018. gada 18. decembra MK noteikumiem Nr.797 "Valsts atbalsta piešķiršanas kārtība pašvaldībām par sociālo pakalpojumu nodrošināšanu personas dzīvesvietā"</t>
  </si>
  <si>
    <t>LR Labklājības ministrijas Valsts budžeta līdzfinansējums pamatojoties uz 2018. gada 18. decembra MK noteikumiem Nr.797 "Valsts atbalsta piešķiršanas kārtība pašvaldībām par sociālo pakalpojumu nodrošināšanu personas dzīvesvietā" Saime</t>
  </si>
  <si>
    <t>LR Labklājības ministrijas Valsts budžeta līdzfinansējums pamatojoties uz 2018. gada 18. decembra MK noteikumiem Nr.797 "Valsts atbalsta piešķiršanas kārtība pašvaldībām par sociālo pakalpojumu nodrošināšanu personas dzīvesvietā" Laipas</t>
  </si>
  <si>
    <t>LR Labklājības ministrijas Valsts budžeta līdzfinansējums pamatojoties uz 2018. gada 18. decembra MK noteikumiem Nr.797 "Valsts atbalsta piešķiršanas kārtība pašvaldībām par sociālo pakalpojumu nodrošināšanu personas dzīvesvietā" Grupu dzīvoklis, adresē: Celtnieku iela 3</t>
  </si>
  <si>
    <t xml:space="preserve">LR Labklājības ministrijas finansējums par asistenta pakalpojuma sniegšanu pašvaldībā personām ar I un II invaliditātes grupu un personām no 5 līdz 18 gadu vecumam ar invaliditāti </t>
  </si>
  <si>
    <t xml:space="preserve">LR Labklājības ministrijas finansējums Sociālās rehabilitācija pakalpojumu sniegšana - vardarbībā cietušām personām dzīvesvietā, krīzes dzīvoklī un institūcijā </t>
  </si>
  <si>
    <t>LR Labklājības ministrijas mājokļa atbalstam /sociālie pabalsti</t>
  </si>
  <si>
    <t>LR Labklājības ministrijas mērķdotācija audžuģimenei par bērna uzturnaudas palielināšanu, saskaņā ar 19.12.2017. MK noteikumiem Nr.1036</t>
  </si>
  <si>
    <t xml:space="preserve">Primārās veselības aprūpes pakalpojums </t>
  </si>
  <si>
    <t>NVD līdzekļu apjoms veselības aprūpes mājās pakalpojumu apmaksai 2024.gadam.</t>
  </si>
  <si>
    <t xml:space="preserve">LR Satiksmes ministrijas mērķdotācija pašvaldības autoceļiem un ielām  </t>
  </si>
  <si>
    <t>LR Viedās administrācijas un reģionālās attīstības ministrijas mērķdotācija Vienotajam Klientu apkalpošanas centram</t>
  </si>
  <si>
    <t>LR Viedās administrācijas un reģionālās attīstības ministrijas finansējums "Atbalsts Ukrainas iedzīvotājiem ( Sociālie pabalsti,  pedagogu atlīdzības, māc.līdzekļi)</t>
  </si>
  <si>
    <t>Finansējums pašvaldības īstenotiem projektiem un pasākumiem</t>
  </si>
  <si>
    <t>Nodarbinātības valsts aģentūras finansējums algotajiem sabiedriskajiem darbiem un skolēnu nodarbinātībai vasarā</t>
  </si>
  <si>
    <t>Valsts dotācija par personām, kuras ilgstošas sociālās aprūpes iestādēs ievietotas līdz 1998. gada 1. janvārim, (sask. ar 23.12.2022. MK not. Nr. 866 9.pielikumu)</t>
  </si>
  <si>
    <t xml:space="preserve">Valsts izglītības satura centra finansējums pasākumam "Atbalsts Ukrainas un Latvijas bērnu jauniešu nometnēm" </t>
  </si>
  <si>
    <t>Valsts izglītības satura centra finansējums programmai "Neformālās izglītības pasākumi,  t.sk.  latviešu  valodas  apguve,  Ukrainas bērniem  un  jauniešiem"</t>
  </si>
  <si>
    <t>Valsts Kultūrkapitāla fonda finansējums projektam "Katalogs "Mainīgais Tukums""</t>
  </si>
  <si>
    <t>Valsts Kultūrkapitāla fonda finansējums projektam "Pūšaminstrumenti Tukuma Mūzikas skolas mācību procesa nodrošināšanai"</t>
  </si>
  <si>
    <t>Valsts Kultūrkapitāla fonda finansējums projektam "Uz Tukumu pēc Literatūras"</t>
  </si>
  <si>
    <t>Valsts Kultūrkapitāla fonda finansējums projektam "Nora Ikstena. Tikšanās bibliotēkā"</t>
  </si>
  <si>
    <t>Valsts Kultūrkapitāla fonda finansējums projektam "Durbes pils apkārtmūra konservācijas darbi, 5.posms"</t>
  </si>
  <si>
    <t>Valsts Kultūrkapitāla fonda finansējums projektam "ORKESTROMIMA. Orķestra "Rīga" un "Rīgas Pantomīmas" koncertizrāde Tukumā "</t>
  </si>
  <si>
    <t>Vides aizsardzības un reģionālās attīstības ministrijas finansējums izdevumu segšanai saistībā ar 2023. gada augustā dabas stihijas laikā radītajiem postījumiem Jaunpils pilij, Jaunpilī, Jaunpils pagastā, Tukuma novadā</t>
  </si>
  <si>
    <t>Centrālās vēlēšanu komisijas finansējums parakstu vākšanas procesa nodrošināšanas izdevumiem</t>
  </si>
  <si>
    <t>Centrālās vēlēšanu komisijas finansējums Eiropas Parlamenta vēlēšanu nodrošināšanai</t>
  </si>
  <si>
    <r>
      <t>Valsts budžeta transferti - kopā</t>
    </r>
    <r>
      <rPr>
        <b/>
        <i/>
        <sz val="12"/>
        <rFont val="Times New Roman"/>
        <family val="1"/>
        <charset val="186"/>
      </rPr>
      <t>, euro</t>
    </r>
  </si>
  <si>
    <t>Domes priekšsēdētājs                                                      G.Važa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</si>
</sst>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Ls &quot;* #,##0.00_-;&quot;-Ls &quot;* #,##0.00_-;_-&quot;Ls &quot;* \-??_-;_-@_-"/>
    <numFmt numFmtId="165" formatCode="0\.0"/>
    <numFmt numFmtId="166" formatCode="_-* #,##0_-;\-* #,##0_-;_-* &quot;-&quot;??_-;_-@_-"/>
  </numFmts>
  <fonts count="37"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auto="1"/>
      </bottom>
      <diagonal/>
    </border>
  </borders>
  <cellStyleXfs count="108">
    <xf numFmtId="0" fontId="0" fillId="0" borderId="0"/>
    <xf numFmtId="43" fontId="1" fillId="0" borderId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7" fillId="0" borderId="0" applyFill="0" applyBorder="0" applyAlignment="0" applyProtection="0"/>
    <xf numFmtId="164" fontId="27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23" borderId="7" applyNumberFormat="0" applyAlignment="0" applyProtection="0"/>
    <xf numFmtId="0" fontId="15" fillId="20" borderId="8" applyNumberFormat="0" applyAlignment="0" applyProtection="0"/>
    <xf numFmtId="0" fontId="16" fillId="0" borderId="0"/>
    <xf numFmtId="0" fontId="27" fillId="0" borderId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165" fontId="19" fillId="20" borderId="0" applyBorder="0" applyProtection="0"/>
    <xf numFmtId="0" fontId="20" fillId="0" borderId="0" applyNumberFormat="0" applyFill="0" applyBorder="0" applyAlignment="0" applyProtection="0"/>
    <xf numFmtId="0" fontId="27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</cellStyleXfs>
  <cellXfs count="80">
    <xf numFmtId="0" fontId="0" fillId="0" borderId="0" xfId="0"/>
    <xf numFmtId="0" fontId="21" fillId="0" borderId="0" xfId="95" applyFont="1" applyProtection="1">
      <protection locked="0"/>
    </xf>
    <xf numFmtId="0" fontId="21" fillId="0" borderId="0" xfId="95" applyFont="1"/>
    <xf numFmtId="0" fontId="24" fillId="0" borderId="10" xfId="95" applyFont="1" applyBorder="1" applyAlignment="1">
      <alignment horizontal="center" vertical="center" wrapText="1"/>
    </xf>
    <xf numFmtId="0" fontId="25" fillId="0" borderId="10" xfId="95" applyFont="1" applyBorder="1" applyAlignment="1">
      <alignment horizontal="center" vertical="center" wrapText="1"/>
    </xf>
    <xf numFmtId="0" fontId="21" fillId="0" borderId="0" xfId="95" applyFont="1" applyAlignment="1">
      <alignment horizontal="center" wrapText="1"/>
    </xf>
    <xf numFmtId="0" fontId="24" fillId="0" borderId="0" xfId="95" applyFont="1" applyAlignment="1">
      <alignment horizontal="center"/>
    </xf>
    <xf numFmtId="0" fontId="24" fillId="0" borderId="0" xfId="95" applyFont="1" applyAlignment="1">
      <alignment horizontal="center" wrapText="1"/>
    </xf>
    <xf numFmtId="49" fontId="24" fillId="0" borderId="0" xfId="95" applyNumberFormat="1" applyFont="1" applyAlignment="1">
      <alignment horizontal="center" wrapText="1"/>
    </xf>
    <xf numFmtId="49" fontId="25" fillId="0" borderId="11" xfId="95" applyNumberFormat="1" applyFont="1" applyBorder="1" applyAlignment="1">
      <alignment wrapText="1"/>
    </xf>
    <xf numFmtId="49" fontId="22" fillId="0" borderId="0" xfId="95" applyNumberFormat="1" applyFont="1" applyAlignment="1">
      <alignment horizontal="left" wrapText="1"/>
    </xf>
    <xf numFmtId="49" fontId="24" fillId="0" borderId="10" xfId="95" applyNumberFormat="1" applyFont="1" applyBorder="1" applyAlignment="1" applyProtection="1">
      <alignment horizontal="center" vertical="center" wrapText="1"/>
      <protection locked="0"/>
    </xf>
    <xf numFmtId="49" fontId="24" fillId="0" borderId="10" xfId="95" applyNumberFormat="1" applyFont="1" applyBorder="1" applyAlignment="1" applyProtection="1">
      <alignment horizontal="left" vertical="center" wrapText="1"/>
      <protection locked="0"/>
    </xf>
    <xf numFmtId="3" fontId="24" fillId="0" borderId="10" xfId="95" applyNumberFormat="1" applyFont="1" applyBorder="1" applyAlignment="1" applyProtection="1">
      <alignment horizontal="right" vertical="center"/>
      <protection locked="0"/>
    </xf>
    <xf numFmtId="3" fontId="25" fillId="0" borderId="10" xfId="95" applyNumberFormat="1" applyFont="1" applyBorder="1" applyAlignment="1">
      <alignment horizontal="right" vertical="center" wrapText="1"/>
    </xf>
    <xf numFmtId="49" fontId="25" fillId="0" borderId="10" xfId="95" applyNumberFormat="1" applyFont="1" applyBorder="1" applyAlignment="1" applyProtection="1">
      <alignment horizontal="left" vertical="center" wrapText="1"/>
      <protection locked="0"/>
    </xf>
    <xf numFmtId="49" fontId="21" fillId="0" borderId="0" xfId="95" applyNumberFormat="1" applyFont="1" applyAlignment="1" applyProtection="1">
      <alignment horizontal="center" vertical="center" wrapText="1"/>
      <protection locked="0"/>
    </xf>
    <xf numFmtId="49" fontId="21" fillId="0" borderId="0" xfId="95" applyNumberFormat="1" applyFont="1" applyAlignment="1" applyProtection="1">
      <alignment wrapText="1"/>
      <protection locked="0"/>
    </xf>
    <xf numFmtId="0" fontId="21" fillId="0" borderId="0" xfId="95" applyFont="1" applyAlignment="1" applyProtection="1">
      <alignment horizontal="right" vertical="center" wrapText="1"/>
      <protection locked="0"/>
    </xf>
    <xf numFmtId="0" fontId="21" fillId="0" borderId="0" xfId="95" applyFont="1" applyAlignment="1">
      <alignment horizontal="right" wrapText="1"/>
    </xf>
    <xf numFmtId="0" fontId="21" fillId="0" borderId="0" xfId="95" applyFont="1" applyAlignment="1" applyProtection="1">
      <alignment horizontal="center" vertical="center" wrapText="1"/>
      <protection locked="0"/>
    </xf>
    <xf numFmtId="49" fontId="25" fillId="0" borderId="0" xfId="95" applyNumberFormat="1" applyFont="1" applyAlignment="1" applyProtection="1">
      <alignment horizontal="left" wrapText="1"/>
      <protection locked="0"/>
    </xf>
    <xf numFmtId="49" fontId="25" fillId="0" borderId="0" xfId="95" applyNumberFormat="1" applyFont="1" applyAlignment="1" applyProtection="1">
      <alignment wrapText="1"/>
      <protection locked="0"/>
    </xf>
    <xf numFmtId="0" fontId="24" fillId="0" borderId="0" xfId="95" applyFont="1" applyAlignment="1" applyProtection="1">
      <alignment horizontal="right" vertical="center" wrapText="1"/>
      <protection locked="0"/>
    </xf>
    <xf numFmtId="0" fontId="24" fillId="0" borderId="0" xfId="95" applyFont="1" applyAlignment="1">
      <alignment horizontal="right" wrapText="1"/>
    </xf>
    <xf numFmtId="49" fontId="25" fillId="0" borderId="12" xfId="95" applyNumberFormat="1" applyFont="1" applyBorder="1" applyAlignment="1" applyProtection="1">
      <alignment vertical="center" wrapText="1"/>
      <protection locked="0"/>
    </xf>
    <xf numFmtId="49" fontId="24" fillId="0" borderId="0" xfId="95" applyNumberFormat="1" applyFont="1" applyAlignment="1" applyProtection="1">
      <alignment horizontal="center" vertical="center" wrapText="1"/>
      <protection locked="0"/>
    </xf>
    <xf numFmtId="49" fontId="24" fillId="0" borderId="0" xfId="95" applyNumberFormat="1" applyFont="1" applyAlignment="1" applyProtection="1">
      <alignment wrapText="1"/>
      <protection locked="0"/>
    </xf>
    <xf numFmtId="0" fontId="24" fillId="0" borderId="11" xfId="95" applyFont="1" applyBorder="1" applyAlignment="1">
      <alignment horizontal="right" wrapText="1"/>
    </xf>
    <xf numFmtId="3" fontId="25" fillId="0" borderId="10" xfId="95" applyNumberFormat="1" applyFont="1" applyBorder="1" applyAlignment="1" applyProtection="1">
      <alignment horizontal="right" vertical="center" wrapText="1"/>
      <protection locked="0"/>
    </xf>
    <xf numFmtId="49" fontId="25" fillId="0" borderId="0" xfId="95" applyNumberFormat="1" applyFont="1" applyAlignment="1" applyProtection="1">
      <alignment vertical="center" wrapText="1"/>
      <protection locked="0"/>
    </xf>
    <xf numFmtId="0" fontId="24" fillId="0" borderId="11" xfId="95" applyFont="1" applyBorder="1" applyAlignment="1">
      <alignment horizontal="right" vertical="center" wrapText="1"/>
    </xf>
    <xf numFmtId="3" fontId="25" fillId="0" borderId="13" xfId="95" applyNumberFormat="1" applyFont="1" applyBorder="1" applyAlignment="1">
      <alignment horizontal="right" vertical="center" wrapText="1"/>
    </xf>
    <xf numFmtId="0" fontId="24" fillId="0" borderId="0" xfId="95" applyFont="1" applyAlignment="1">
      <alignment horizontal="right" vertical="center" wrapText="1"/>
    </xf>
    <xf numFmtId="4" fontId="24" fillId="0" borderId="10" xfId="95" applyNumberFormat="1" applyFont="1" applyBorder="1" applyAlignment="1">
      <alignment horizontal="right" vertical="center" wrapText="1"/>
    </xf>
    <xf numFmtId="0" fontId="24" fillId="0" borderId="10" xfId="95" applyFont="1" applyBorder="1" applyAlignment="1">
      <alignment horizontal="right" vertical="center" wrapText="1"/>
    </xf>
    <xf numFmtId="49" fontId="24" fillId="0" borderId="0" xfId="95" applyNumberFormat="1" applyFont="1" applyAlignment="1" applyProtection="1">
      <alignment vertical="center" wrapText="1"/>
      <protection locked="0"/>
    </xf>
    <xf numFmtId="49" fontId="23" fillId="0" borderId="0" xfId="95" applyNumberFormat="1" applyFont="1" applyAlignment="1">
      <alignment vertical="center" wrapText="1"/>
    </xf>
    <xf numFmtId="0" fontId="23" fillId="0" borderId="14" xfId="95" applyFont="1" applyBorder="1" applyAlignment="1" applyProtection="1">
      <alignment vertical="center"/>
      <protection locked="0"/>
    </xf>
    <xf numFmtId="0" fontId="24" fillId="0" borderId="11" xfId="95" applyFont="1" applyBorder="1" applyAlignment="1" applyProtection="1">
      <alignment vertical="center"/>
      <protection locked="0"/>
    </xf>
    <xf numFmtId="0" fontId="24" fillId="0" borderId="0" xfId="95" applyFont="1" applyAlignment="1">
      <alignment vertical="center"/>
    </xf>
    <xf numFmtId="0" fontId="24" fillId="0" borderId="15" xfId="95" applyFont="1" applyBorder="1" applyAlignment="1">
      <alignment vertical="center"/>
    </xf>
    <xf numFmtId="3" fontId="25" fillId="24" borderId="16" xfId="95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/>
    </xf>
    <xf numFmtId="49" fontId="0" fillId="0" borderId="17" xfId="104" applyNumberFormat="1" applyFont="1" applyBorder="1" applyAlignment="1">
      <alignment vertical="center" wrapText="1"/>
    </xf>
    <xf numFmtId="49" fontId="0" fillId="0" borderId="18" xfId="104" applyNumberFormat="1" applyFont="1" applyBorder="1" applyAlignment="1">
      <alignment vertical="center" wrapText="1"/>
    </xf>
    <xf numFmtId="0" fontId="24" fillId="0" borderId="19" xfId="95" applyFont="1" applyBorder="1" applyAlignment="1">
      <alignment vertical="center"/>
    </xf>
    <xf numFmtId="49" fontId="35" fillId="0" borderId="20" xfId="105" applyNumberFormat="1" applyFont="1" applyBorder="1" applyAlignment="1">
      <alignment horizontal="center" vertical="center" wrapText="1"/>
    </xf>
    <xf numFmtId="49" fontId="31" fillId="0" borderId="20" xfId="105" applyNumberFormat="1" applyFont="1" applyBorder="1" applyAlignment="1">
      <alignment horizontal="left" vertical="center" wrapText="1"/>
    </xf>
    <xf numFmtId="1" fontId="31" fillId="0" borderId="20" xfId="105" applyNumberFormat="1" applyFont="1" applyBorder="1" applyAlignment="1">
      <alignment horizontal="right" vertical="center" wrapText="1"/>
    </xf>
    <xf numFmtId="49" fontId="31" fillId="0" borderId="22" xfId="105" applyNumberFormat="1" applyFont="1" applyBorder="1" applyAlignment="1">
      <alignment horizontal="left" vertical="center" wrapText="1"/>
    </xf>
    <xf numFmtId="1" fontId="31" fillId="0" borderId="22" xfId="105" applyNumberFormat="1" applyFont="1" applyBorder="1" applyAlignment="1">
      <alignment horizontal="right" vertical="center" wrapText="1"/>
    </xf>
    <xf numFmtId="0" fontId="31" fillId="0" borderId="0" xfId="106" applyFont="1"/>
    <xf numFmtId="0" fontId="31" fillId="0" borderId="0" xfId="106" applyFont="1" applyAlignment="1">
      <alignment wrapText="1"/>
    </xf>
    <xf numFmtId="166" fontId="31" fillId="0" borderId="0" xfId="106" applyNumberFormat="1" applyFont="1"/>
    <xf numFmtId="0" fontId="31" fillId="25" borderId="0" xfId="106" applyFont="1" applyFill="1"/>
    <xf numFmtId="0" fontId="31" fillId="25" borderId="0" xfId="106" applyFont="1" applyFill="1" applyAlignment="1">
      <alignment wrapText="1"/>
    </xf>
    <xf numFmtId="166" fontId="31" fillId="25" borderId="0" xfId="106" applyNumberFormat="1" applyFont="1" applyFill="1"/>
    <xf numFmtId="166" fontId="31" fillId="25" borderId="0" xfId="107" applyNumberFormat="1" applyFont="1" applyFill="1"/>
    <xf numFmtId="166" fontId="35" fillId="25" borderId="0" xfId="107" applyNumberFormat="1" applyFont="1" applyFill="1"/>
    <xf numFmtId="0" fontId="35" fillId="25" borderId="0" xfId="106" applyFont="1" applyFill="1" applyAlignment="1">
      <alignment wrapText="1"/>
    </xf>
    <xf numFmtId="166" fontId="31" fillId="0" borderId="20" xfId="107" applyNumberFormat="1" applyFont="1" applyBorder="1" applyAlignment="1">
      <alignment horizontal="right" vertical="center" wrapText="1"/>
    </xf>
    <xf numFmtId="166" fontId="31" fillId="0" borderId="20" xfId="107" applyNumberFormat="1" applyFont="1" applyFill="1" applyBorder="1" applyAlignment="1">
      <alignment horizontal="right" vertical="center" wrapText="1"/>
    </xf>
    <xf numFmtId="166" fontId="30" fillId="0" borderId="21" xfId="107" applyNumberFormat="1" applyFont="1" applyBorder="1"/>
    <xf numFmtId="166" fontId="34" fillId="25" borderId="11" xfId="107" applyNumberFormat="1" applyFont="1" applyFill="1" applyBorder="1" applyAlignment="1" applyProtection="1">
      <alignment wrapText="1"/>
    </xf>
    <xf numFmtId="166" fontId="34" fillId="25" borderId="0" xfId="107" applyNumberFormat="1" applyFont="1" applyFill="1" applyBorder="1" applyAlignment="1" applyProtection="1">
      <alignment wrapText="1"/>
    </xf>
    <xf numFmtId="166" fontId="33" fillId="25" borderId="0" xfId="107" applyNumberFormat="1" applyFont="1" applyFill="1" applyBorder="1" applyAlignment="1" applyProtection="1">
      <alignment horizontal="left" wrapText="1"/>
    </xf>
    <xf numFmtId="0" fontId="24" fillId="0" borderId="10" xfId="95" applyFont="1" applyBorder="1" applyAlignment="1" applyProtection="1">
      <alignment horizontal="center" wrapText="1"/>
      <protection locked="0"/>
    </xf>
    <xf numFmtId="166" fontId="28" fillId="25" borderId="0" xfId="1" applyNumberFormat="1" applyFont="1" applyFill="1" applyBorder="1" applyAlignment="1" applyProtection="1">
      <alignment horizontal="left" vertical="center" wrapText="1"/>
    </xf>
    <xf numFmtId="166" fontId="29" fillId="25" borderId="0" xfId="1" applyNumberFormat="1" applyFont="1" applyFill="1" applyBorder="1" applyAlignment="1" applyProtection="1">
      <alignment vertical="center" wrapText="1"/>
    </xf>
    <xf numFmtId="166" fontId="29" fillId="25" borderId="0" xfId="1" applyNumberFormat="1" applyFont="1" applyFill="1" applyBorder="1" applyAlignment="1" applyProtection="1">
      <alignment wrapText="1"/>
    </xf>
    <xf numFmtId="0" fontId="26" fillId="25" borderId="0" xfId="0" applyFont="1" applyFill="1" applyAlignment="1">
      <alignment horizontal="left"/>
    </xf>
    <xf numFmtId="0" fontId="26" fillId="25" borderId="0" xfId="0" applyFont="1" applyFill="1" applyAlignment="1">
      <alignment horizontal="left" vertical="center"/>
    </xf>
    <xf numFmtId="49" fontId="24" fillId="0" borderId="10" xfId="95" applyNumberFormat="1" applyFont="1" applyBorder="1" applyAlignment="1">
      <alignment horizontal="left" vertical="center" wrapText="1"/>
    </xf>
    <xf numFmtId="49" fontId="24" fillId="0" borderId="10" xfId="95" applyNumberFormat="1" applyFont="1" applyBorder="1" applyAlignment="1">
      <alignment horizontal="center" vertical="center" wrapText="1"/>
    </xf>
    <xf numFmtId="49" fontId="24" fillId="0" borderId="10" xfId="95" applyNumberFormat="1" applyFont="1" applyBorder="1" applyAlignment="1" applyProtection="1">
      <alignment horizontal="left" vertical="center" wrapText="1"/>
      <protection locked="0"/>
    </xf>
    <xf numFmtId="166" fontId="34" fillId="25" borderId="0" xfId="107" applyNumberFormat="1" applyFont="1" applyFill="1" applyBorder="1" applyAlignment="1" applyProtection="1">
      <alignment horizontal="left" vertical="center" wrapText="1"/>
    </xf>
    <xf numFmtId="0" fontId="23" fillId="25" borderId="0" xfId="106" applyFont="1" applyFill="1" applyAlignment="1">
      <alignment horizontal="left" vertical="center"/>
    </xf>
  </cellXfs>
  <cellStyles count="108">
    <cellStyle name="20% - Accent1 2 2" xfId="2"/>
    <cellStyle name="20% - Accent1 2 2 2" xfId="3"/>
    <cellStyle name="20% - Accent1 2 2 3" xfId="4"/>
    <cellStyle name="20% - Accent2 2 2" xfId="5"/>
    <cellStyle name="20% - Accent2 2 2 2" xfId="6"/>
    <cellStyle name="20% - Accent2 2 2 3" xfId="7"/>
    <cellStyle name="20% - Accent3 2 2" xfId="8"/>
    <cellStyle name="20% - Accent3 2 2 2" xfId="9"/>
    <cellStyle name="20% - Accent3 2 2 3" xfId="10"/>
    <cellStyle name="20% - Accent4 2 2" xfId="11"/>
    <cellStyle name="20% - Accent4 2 2 2" xfId="12"/>
    <cellStyle name="20% - Accent4 2 2 3" xfId="13"/>
    <cellStyle name="20% - Accent5 2 2" xfId="14"/>
    <cellStyle name="20% - Accent5 2 2 2" xfId="15"/>
    <cellStyle name="20% - Accent5 2 2 3" xfId="16"/>
    <cellStyle name="20% - Accent6 2 2" xfId="17"/>
    <cellStyle name="20% - Accent6 2 2 2" xfId="18"/>
    <cellStyle name="20% - Accent6 2 2 3" xfId="19"/>
    <cellStyle name="40% - Accent1 2 2" xfId="20"/>
    <cellStyle name="40% - Accent1 2 2 2" xfId="21"/>
    <cellStyle name="40% - Accent1 2 2 3" xfId="22"/>
    <cellStyle name="40% - Accent2 2 2" xfId="23"/>
    <cellStyle name="40% - Accent2 2 2 2" xfId="24"/>
    <cellStyle name="40% - Accent2 2 2 3" xfId="25"/>
    <cellStyle name="40% - Accent3 2 2" xfId="26"/>
    <cellStyle name="40% - Accent3 2 2 2" xfId="27"/>
    <cellStyle name="40% - Accent3 2 2 3" xfId="28"/>
    <cellStyle name="40% - Accent4 2 2" xfId="29"/>
    <cellStyle name="40% - Accent4 2 2 2" xfId="30"/>
    <cellStyle name="40% - Accent4 2 2 3" xfId="31"/>
    <cellStyle name="40% - Accent5 2 2" xfId="32"/>
    <cellStyle name="40% - Accent5 2 2 2" xfId="33"/>
    <cellStyle name="40% - Accent5 2 2 3" xfId="34"/>
    <cellStyle name="40% - Accent6 2 2" xfId="35"/>
    <cellStyle name="40% - Accent6 2 2 2" xfId="36"/>
    <cellStyle name="40% - Accent6 2 2 3" xfId="37"/>
    <cellStyle name="60% - Accent1 2 2" xfId="38"/>
    <cellStyle name="60% - Accent2 2 2" xfId="39"/>
    <cellStyle name="60% - Accent3 2 2" xfId="40"/>
    <cellStyle name="60% - Accent4 2 2" xfId="41"/>
    <cellStyle name="60% - Accent5 2 2" xfId="42"/>
    <cellStyle name="60% - Accent6 2 2" xfId="43"/>
    <cellStyle name="Accent1 2 2" xfId="44"/>
    <cellStyle name="Accent2 2 2" xfId="45"/>
    <cellStyle name="Accent3 2 2" xfId="46"/>
    <cellStyle name="Accent4 2 2" xfId="47"/>
    <cellStyle name="Accent5 2 2" xfId="48"/>
    <cellStyle name="Accent6 2 2" xfId="49"/>
    <cellStyle name="Bad 2 2" xfId="50"/>
    <cellStyle name="Calculation 2 2" xfId="51"/>
    <cellStyle name="Check Cell 2 2" xfId="52"/>
    <cellStyle name="Comma" xfId="1" builtinId="3"/>
    <cellStyle name="Comma 2" xfId="107"/>
    <cellStyle name="Currency 2" xfId="53"/>
    <cellStyle name="Currency 2 2" xfId="54"/>
    <cellStyle name="Explanatory Text 2 2" xfId="55"/>
    <cellStyle name="Good 2 2" xfId="56"/>
    <cellStyle name="Heading 1 2 2" xfId="57"/>
    <cellStyle name="Heading 2 2 2" xfId="58"/>
    <cellStyle name="Heading 3 2 2" xfId="59"/>
    <cellStyle name="Heading 4 2 2" xfId="60"/>
    <cellStyle name="Input 2 2" xfId="61"/>
    <cellStyle name="Linked Cell 2 2" xfId="62"/>
    <cellStyle name="Neutral 2 2" xfId="63"/>
    <cellStyle name="Normal" xfId="0" builtinId="0"/>
    <cellStyle name="Normal 10" xfId="64"/>
    <cellStyle name="Normal 10 2" xfId="65"/>
    <cellStyle name="Normal 11" xfId="66"/>
    <cellStyle name="Normal 11 2" xfId="67"/>
    <cellStyle name="Normal 12" xfId="68"/>
    <cellStyle name="Normal 12 2" xfId="69"/>
    <cellStyle name="Normal 13" xfId="70"/>
    <cellStyle name="Normal 13 2" xfId="71"/>
    <cellStyle name="Normal 14" xfId="72"/>
    <cellStyle name="Normal 14 2" xfId="73"/>
    <cellStyle name="Normal 15" xfId="74"/>
    <cellStyle name="Normal 15 2" xfId="75"/>
    <cellStyle name="Normal 16" xfId="76"/>
    <cellStyle name="Normal 16 2" xfId="77"/>
    <cellStyle name="Normal 18" xfId="78"/>
    <cellStyle name="Normal 2" xfId="79"/>
    <cellStyle name="Normal 2 2" xfId="80"/>
    <cellStyle name="Normal 20" xfId="81"/>
    <cellStyle name="Normal 20 2" xfId="82"/>
    <cellStyle name="Normal 21" xfId="83"/>
    <cellStyle name="Normal 21 2" xfId="84"/>
    <cellStyle name="Normal 3" xfId="106"/>
    <cellStyle name="Normal 3 2" xfId="85"/>
    <cellStyle name="Normal 4" xfId="86"/>
    <cellStyle name="Normal 4 2" xfId="87"/>
    <cellStyle name="Normal 4_7-4" xfId="88"/>
    <cellStyle name="Normal 5" xfId="89"/>
    <cellStyle name="Normal 5 2" xfId="90"/>
    <cellStyle name="Normal 8" xfId="91"/>
    <cellStyle name="Normal 8 2" xfId="92"/>
    <cellStyle name="Normal 9" xfId="93"/>
    <cellStyle name="Normal 9 2" xfId="94"/>
    <cellStyle name="Normal_Pamatformas" xfId="95"/>
    <cellStyle name="Normal_Pamatformas 2" xfId="105"/>
    <cellStyle name="Normal_Veidlapa_2008_oktobris_(5.piel)_(2)" xfId="104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66"/>
  <sheetViews>
    <sheetView showGridLines="0" tabSelected="1" topLeftCell="A44" zoomScale="80" zoomScaleNormal="80" zoomScaleSheetLayoutView="100" workbookViewId="0">
      <selection activeCell="K5" sqref="K5:M5"/>
    </sheetView>
  </sheetViews>
  <sheetFormatPr defaultColWidth="9.140625" defaultRowHeight="15.75"/>
  <cols>
    <col min="1" max="1" width="11.140625" style="1" customWidth="1"/>
    <col min="2" max="2" width="29.7109375" style="2" customWidth="1"/>
    <col min="3" max="3" width="25" style="2" customWidth="1"/>
    <col min="4" max="4" width="12.28515625" style="2" customWidth="1"/>
    <col min="5" max="13" width="13.28515625" style="1" customWidth="1"/>
    <col min="14" max="201" width="9.140625" style="1"/>
  </cols>
  <sheetData>
    <row r="1" spans="1:13">
      <c r="K1" s="70" t="s">
        <v>253</v>
      </c>
      <c r="L1" s="70"/>
      <c r="M1" s="70"/>
    </row>
    <row r="2" spans="1:13">
      <c r="K2" s="71" t="s">
        <v>234</v>
      </c>
      <c r="L2" s="71"/>
      <c r="M2" s="71"/>
    </row>
    <row r="3" spans="1:13">
      <c r="K3" s="72" t="s">
        <v>235</v>
      </c>
      <c r="L3" s="72"/>
      <c r="M3" s="72"/>
    </row>
    <row r="4" spans="1:13" ht="36.6" customHeight="1">
      <c r="K4" s="73" t="s">
        <v>252</v>
      </c>
      <c r="L4" s="73"/>
      <c r="M4" s="73"/>
    </row>
    <row r="5" spans="1:13">
      <c r="K5" s="74" t="s">
        <v>254</v>
      </c>
      <c r="L5" s="74"/>
      <c r="M5" s="74"/>
    </row>
    <row r="7" spans="1:13" ht="15.75" customHeight="1">
      <c r="A7" s="76" t="s">
        <v>0</v>
      </c>
      <c r="B7" s="76" t="s">
        <v>1</v>
      </c>
      <c r="C7" s="76" t="s">
        <v>2</v>
      </c>
      <c r="D7" s="76" t="s">
        <v>3</v>
      </c>
      <c r="E7" s="69" t="s">
        <v>4</v>
      </c>
      <c r="F7" s="69"/>
      <c r="G7" s="69"/>
      <c r="H7" s="69"/>
      <c r="I7" s="69"/>
      <c r="J7" s="69"/>
      <c r="K7" s="69"/>
      <c r="L7" s="69"/>
      <c r="M7" s="69"/>
    </row>
    <row r="8" spans="1:13" s="5" customFormat="1" ht="45.75" customHeight="1">
      <c r="A8" s="76"/>
      <c r="B8" s="76"/>
      <c r="C8" s="76"/>
      <c r="D8" s="76"/>
      <c r="E8" s="3">
        <v>2024</v>
      </c>
      <c r="F8" s="3">
        <v>2025</v>
      </c>
      <c r="G8" s="3">
        <v>2026</v>
      </c>
      <c r="H8" s="3">
        <v>2027</v>
      </c>
      <c r="I8" s="3">
        <v>2028</v>
      </c>
      <c r="J8" s="3">
        <v>2029</v>
      </c>
      <c r="K8" s="3">
        <v>2030</v>
      </c>
      <c r="L8" s="3" t="s">
        <v>232</v>
      </c>
      <c r="M8" s="4" t="s">
        <v>233</v>
      </c>
    </row>
    <row r="9" spans="1:13" s="7" customFormat="1" ht="12.75">
      <c r="A9" s="8"/>
      <c r="B9" s="8"/>
      <c r="C9" s="8"/>
      <c r="D9" s="8"/>
    </row>
    <row r="10" spans="1:13" s="7" customFormat="1" ht="15.75" customHeight="1">
      <c r="A10" s="8"/>
      <c r="B10" s="9" t="s">
        <v>5</v>
      </c>
      <c r="C10" s="10"/>
      <c r="D10" s="10"/>
      <c r="E10" s="6"/>
      <c r="F10" s="6"/>
      <c r="G10" s="6"/>
      <c r="H10" s="6"/>
      <c r="I10" s="6"/>
      <c r="J10" s="6"/>
      <c r="K10" s="6"/>
      <c r="L10" s="6"/>
      <c r="M10" s="6"/>
    </row>
    <row r="11" spans="1:13" s="7" customFormat="1" ht="38.25">
      <c r="A11" s="11" t="s">
        <v>6</v>
      </c>
      <c r="B11" s="12" t="s">
        <v>7</v>
      </c>
      <c r="C11" s="12" t="s">
        <v>8</v>
      </c>
      <c r="D11" s="11" t="s">
        <v>9</v>
      </c>
      <c r="E11" s="13">
        <v>5778</v>
      </c>
      <c r="F11" s="13">
        <v>2822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8600</v>
      </c>
    </row>
    <row r="12" spans="1:13" s="7" customFormat="1" ht="25.5">
      <c r="A12" s="11" t="s">
        <v>6</v>
      </c>
      <c r="B12" s="12" t="s">
        <v>7</v>
      </c>
      <c r="C12" s="12" t="s">
        <v>10</v>
      </c>
      <c r="D12" s="11" t="s">
        <v>11</v>
      </c>
      <c r="E12" s="13">
        <v>22946</v>
      </c>
      <c r="F12" s="13">
        <v>22012</v>
      </c>
      <c r="G12" s="13">
        <v>16023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4">
        <v>60981</v>
      </c>
    </row>
    <row r="13" spans="1:13" s="7" customFormat="1" ht="51">
      <c r="A13" s="11" t="s">
        <v>6</v>
      </c>
      <c r="B13" s="12" t="s">
        <v>7</v>
      </c>
      <c r="C13" s="12" t="s">
        <v>12</v>
      </c>
      <c r="D13" s="11" t="s">
        <v>13</v>
      </c>
      <c r="E13" s="13">
        <v>78124</v>
      </c>
      <c r="F13" s="13">
        <v>75477</v>
      </c>
      <c r="G13" s="13">
        <v>72830</v>
      </c>
      <c r="H13" s="13">
        <v>70184</v>
      </c>
      <c r="I13" s="13">
        <v>67537</v>
      </c>
      <c r="J13" s="13">
        <v>64890</v>
      </c>
      <c r="K13" s="13">
        <v>62244</v>
      </c>
      <c r="L13" s="13">
        <v>45194</v>
      </c>
      <c r="M13" s="14">
        <v>536480</v>
      </c>
    </row>
    <row r="14" spans="1:13" s="7" customFormat="1" ht="25.5">
      <c r="A14" s="11" t="s">
        <v>6</v>
      </c>
      <c r="B14" s="12" t="s">
        <v>7</v>
      </c>
      <c r="C14" s="12" t="s">
        <v>14</v>
      </c>
      <c r="D14" s="11" t="s">
        <v>15</v>
      </c>
      <c r="E14" s="13">
        <v>8871</v>
      </c>
      <c r="F14" s="13">
        <v>8607</v>
      </c>
      <c r="G14" s="13">
        <v>8343</v>
      </c>
      <c r="H14" s="13">
        <v>8078</v>
      </c>
      <c r="I14" s="13">
        <v>7814</v>
      </c>
      <c r="J14" s="13">
        <v>7550</v>
      </c>
      <c r="K14" s="13">
        <v>7285</v>
      </c>
      <c r="L14" s="13">
        <v>20270</v>
      </c>
      <c r="M14" s="14">
        <v>76818</v>
      </c>
    </row>
    <row r="15" spans="1:13" s="7" customFormat="1" ht="38.25">
      <c r="A15" s="11" t="s">
        <v>6</v>
      </c>
      <c r="B15" s="12" t="s">
        <v>7</v>
      </c>
      <c r="C15" s="12" t="s">
        <v>16</v>
      </c>
      <c r="D15" s="11" t="s">
        <v>17</v>
      </c>
      <c r="E15" s="13">
        <v>34552</v>
      </c>
      <c r="F15" s="13">
        <v>33419</v>
      </c>
      <c r="G15" s="13">
        <v>32286</v>
      </c>
      <c r="H15" s="13">
        <v>31153</v>
      </c>
      <c r="I15" s="13">
        <v>0</v>
      </c>
      <c r="J15" s="13">
        <v>0</v>
      </c>
      <c r="K15" s="13">
        <v>0</v>
      </c>
      <c r="L15" s="13">
        <v>0</v>
      </c>
      <c r="M15" s="14">
        <v>131410</v>
      </c>
    </row>
    <row r="16" spans="1:13" s="7" customFormat="1" ht="38.25">
      <c r="A16" s="11" t="s">
        <v>6</v>
      </c>
      <c r="B16" s="12" t="s">
        <v>7</v>
      </c>
      <c r="C16" s="12" t="s">
        <v>18</v>
      </c>
      <c r="D16" s="11" t="s">
        <v>19</v>
      </c>
      <c r="E16" s="13">
        <v>3365</v>
      </c>
      <c r="F16" s="13">
        <v>3262</v>
      </c>
      <c r="G16" s="13">
        <v>3160</v>
      </c>
      <c r="H16" s="13">
        <v>3057</v>
      </c>
      <c r="I16" s="13">
        <v>2955</v>
      </c>
      <c r="J16" s="13">
        <v>2852</v>
      </c>
      <c r="K16" s="13">
        <v>2750</v>
      </c>
      <c r="L16" s="13">
        <v>1349</v>
      </c>
      <c r="M16" s="14">
        <v>22750</v>
      </c>
    </row>
    <row r="17" spans="1:13" s="7" customFormat="1" ht="38.25">
      <c r="A17" s="11" t="s">
        <v>6</v>
      </c>
      <c r="B17" s="12" t="s">
        <v>7</v>
      </c>
      <c r="C17" s="12" t="s">
        <v>20</v>
      </c>
      <c r="D17" s="11" t="s">
        <v>21</v>
      </c>
      <c r="E17" s="13">
        <v>67928</v>
      </c>
      <c r="F17" s="13">
        <v>66171</v>
      </c>
      <c r="G17" s="13">
        <v>64413</v>
      </c>
      <c r="H17" s="13">
        <v>62656</v>
      </c>
      <c r="I17" s="13">
        <v>60898</v>
      </c>
      <c r="J17" s="13">
        <v>59141</v>
      </c>
      <c r="K17" s="13">
        <v>57383</v>
      </c>
      <c r="L17" s="13">
        <v>437362</v>
      </c>
      <c r="M17" s="14">
        <v>875952</v>
      </c>
    </row>
    <row r="18" spans="1:13" s="7" customFormat="1" ht="51">
      <c r="A18" s="11" t="s">
        <v>6</v>
      </c>
      <c r="B18" s="12" t="s">
        <v>7</v>
      </c>
      <c r="C18" s="12" t="s">
        <v>22</v>
      </c>
      <c r="D18" s="11" t="s">
        <v>23</v>
      </c>
      <c r="E18" s="13">
        <v>4788</v>
      </c>
      <c r="F18" s="13">
        <v>4630</v>
      </c>
      <c r="G18" s="13">
        <v>4473</v>
      </c>
      <c r="H18" s="13">
        <v>4315</v>
      </c>
      <c r="I18" s="13">
        <v>4157</v>
      </c>
      <c r="J18" s="13">
        <v>1029</v>
      </c>
      <c r="K18" s="13">
        <v>0</v>
      </c>
      <c r="L18" s="13">
        <v>0</v>
      </c>
      <c r="M18" s="14">
        <v>23392</v>
      </c>
    </row>
    <row r="19" spans="1:13" s="7" customFormat="1" ht="89.25">
      <c r="A19" s="11" t="s">
        <v>6</v>
      </c>
      <c r="B19" s="12" t="s">
        <v>7</v>
      </c>
      <c r="C19" s="12" t="s">
        <v>24</v>
      </c>
      <c r="D19" s="11" t="s">
        <v>25</v>
      </c>
      <c r="E19" s="13">
        <v>15689</v>
      </c>
      <c r="F19" s="13">
        <v>15331</v>
      </c>
      <c r="G19" s="13">
        <v>14973</v>
      </c>
      <c r="H19" s="13">
        <v>14615</v>
      </c>
      <c r="I19" s="13">
        <v>14257</v>
      </c>
      <c r="J19" s="13">
        <v>13899</v>
      </c>
      <c r="K19" s="13">
        <v>13541</v>
      </c>
      <c r="L19" s="13">
        <v>172856</v>
      </c>
      <c r="M19" s="14">
        <v>275161</v>
      </c>
    </row>
    <row r="20" spans="1:13" s="7" customFormat="1" ht="63.75">
      <c r="A20" s="11" t="s">
        <v>6</v>
      </c>
      <c r="B20" s="12" t="s">
        <v>7</v>
      </c>
      <c r="C20" s="12" t="s">
        <v>26</v>
      </c>
      <c r="D20" s="11" t="s">
        <v>27</v>
      </c>
      <c r="E20" s="13">
        <v>21440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4">
        <v>21440</v>
      </c>
    </row>
    <row r="21" spans="1:13" s="7" customFormat="1" ht="51">
      <c r="A21" s="11" t="s">
        <v>6</v>
      </c>
      <c r="B21" s="12" t="s">
        <v>7</v>
      </c>
      <c r="C21" s="12" t="s">
        <v>28</v>
      </c>
      <c r="D21" s="11" t="s">
        <v>29</v>
      </c>
      <c r="E21" s="13">
        <v>105465</v>
      </c>
      <c r="F21" s="13">
        <v>102852</v>
      </c>
      <c r="G21" s="13">
        <v>100239</v>
      </c>
      <c r="H21" s="13">
        <v>97625</v>
      </c>
      <c r="I21" s="13">
        <v>95012</v>
      </c>
      <c r="J21" s="13">
        <v>92399</v>
      </c>
      <c r="K21" s="13">
        <v>89785</v>
      </c>
      <c r="L21" s="13">
        <v>641259</v>
      </c>
      <c r="M21" s="14">
        <v>1324636</v>
      </c>
    </row>
    <row r="22" spans="1:13" s="7" customFormat="1" ht="63.75">
      <c r="A22" s="11" t="s">
        <v>6</v>
      </c>
      <c r="B22" s="12" t="s">
        <v>7</v>
      </c>
      <c r="C22" s="12" t="s">
        <v>30</v>
      </c>
      <c r="D22" s="11" t="s">
        <v>31</v>
      </c>
      <c r="E22" s="13">
        <v>9502</v>
      </c>
      <c r="F22" s="13">
        <v>9191</v>
      </c>
      <c r="G22" s="13">
        <v>8880</v>
      </c>
      <c r="H22" s="13">
        <v>8569</v>
      </c>
      <c r="I22" s="13">
        <v>8258</v>
      </c>
      <c r="J22" s="13">
        <v>4051</v>
      </c>
      <c r="K22" s="13">
        <v>0</v>
      </c>
      <c r="L22" s="13">
        <v>0</v>
      </c>
      <c r="M22" s="14">
        <v>48451</v>
      </c>
    </row>
    <row r="23" spans="1:13" s="7" customFormat="1" ht="38.25">
      <c r="A23" s="11" t="s">
        <v>6</v>
      </c>
      <c r="B23" s="12" t="s">
        <v>7</v>
      </c>
      <c r="C23" s="12" t="s">
        <v>32</v>
      </c>
      <c r="D23" s="11" t="s">
        <v>33</v>
      </c>
      <c r="E23" s="13">
        <v>5742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4">
        <v>5742</v>
      </c>
    </row>
    <row r="24" spans="1:13" s="7" customFormat="1" ht="38.25">
      <c r="A24" s="11" t="s">
        <v>6</v>
      </c>
      <c r="B24" s="12" t="s">
        <v>7</v>
      </c>
      <c r="C24" s="12" t="s">
        <v>34</v>
      </c>
      <c r="D24" s="11" t="s">
        <v>35</v>
      </c>
      <c r="E24" s="13">
        <v>8153</v>
      </c>
      <c r="F24" s="13">
        <v>7887</v>
      </c>
      <c r="G24" s="13">
        <v>7620</v>
      </c>
      <c r="H24" s="13">
        <v>7354</v>
      </c>
      <c r="I24" s="13">
        <v>7088</v>
      </c>
      <c r="J24" s="13">
        <v>3477</v>
      </c>
      <c r="K24" s="13">
        <v>0</v>
      </c>
      <c r="L24" s="13">
        <v>0</v>
      </c>
      <c r="M24" s="14">
        <v>41579</v>
      </c>
    </row>
    <row r="25" spans="1:13" s="7" customFormat="1" ht="25.5">
      <c r="A25" s="11" t="s">
        <v>6</v>
      </c>
      <c r="B25" s="12" t="s">
        <v>7</v>
      </c>
      <c r="C25" s="12" t="s">
        <v>36</v>
      </c>
      <c r="D25" s="11" t="s">
        <v>37</v>
      </c>
      <c r="E25" s="13">
        <v>10805</v>
      </c>
      <c r="F25" s="13">
        <v>10409</v>
      </c>
      <c r="G25" s="13">
        <v>10012</v>
      </c>
      <c r="H25" s="13">
        <v>9615</v>
      </c>
      <c r="I25" s="13">
        <v>6988</v>
      </c>
      <c r="J25" s="13">
        <v>0</v>
      </c>
      <c r="K25" s="13">
        <v>0</v>
      </c>
      <c r="L25" s="13">
        <v>0</v>
      </c>
      <c r="M25" s="14">
        <v>47829</v>
      </c>
    </row>
    <row r="26" spans="1:13" s="7" customFormat="1" ht="51">
      <c r="A26" s="11" t="s">
        <v>6</v>
      </c>
      <c r="B26" s="12" t="s">
        <v>7</v>
      </c>
      <c r="C26" s="12" t="s">
        <v>38</v>
      </c>
      <c r="D26" s="11" t="s">
        <v>39</v>
      </c>
      <c r="E26" s="13">
        <v>19412</v>
      </c>
      <c r="F26" s="13">
        <v>18956</v>
      </c>
      <c r="G26" s="13">
        <v>18499</v>
      </c>
      <c r="H26" s="13">
        <v>18043</v>
      </c>
      <c r="I26" s="13">
        <v>17587</v>
      </c>
      <c r="J26" s="13">
        <v>17131</v>
      </c>
      <c r="K26" s="13">
        <v>16675</v>
      </c>
      <c r="L26" s="13">
        <v>113809</v>
      </c>
      <c r="M26" s="14">
        <v>240112</v>
      </c>
    </row>
    <row r="27" spans="1:13" s="7" customFormat="1" ht="38.25">
      <c r="A27" s="11" t="s">
        <v>6</v>
      </c>
      <c r="B27" s="12" t="s">
        <v>7</v>
      </c>
      <c r="C27" s="12" t="s">
        <v>40</v>
      </c>
      <c r="D27" s="11" t="s">
        <v>41</v>
      </c>
      <c r="E27" s="13">
        <v>2900</v>
      </c>
      <c r="F27" s="13">
        <v>2819</v>
      </c>
      <c r="G27" s="13">
        <v>2738</v>
      </c>
      <c r="H27" s="13">
        <v>2657</v>
      </c>
      <c r="I27" s="13">
        <v>2576</v>
      </c>
      <c r="J27" s="13">
        <v>2495</v>
      </c>
      <c r="K27" s="13">
        <v>2414</v>
      </c>
      <c r="L27" s="13">
        <v>9361</v>
      </c>
      <c r="M27" s="14">
        <v>27960</v>
      </c>
    </row>
    <row r="28" spans="1:13" s="7" customFormat="1" ht="63.75">
      <c r="A28" s="11" t="s">
        <v>6</v>
      </c>
      <c r="B28" s="12" t="s">
        <v>7</v>
      </c>
      <c r="C28" s="12" t="s">
        <v>42</v>
      </c>
      <c r="D28" s="11" t="s">
        <v>43</v>
      </c>
      <c r="E28" s="13">
        <v>7513</v>
      </c>
      <c r="F28" s="13">
        <v>7261</v>
      </c>
      <c r="G28" s="13">
        <v>7010</v>
      </c>
      <c r="H28" s="13">
        <v>6758</v>
      </c>
      <c r="I28" s="13">
        <v>3316</v>
      </c>
      <c r="J28" s="13">
        <v>0</v>
      </c>
      <c r="K28" s="13">
        <v>0</v>
      </c>
      <c r="L28" s="13">
        <v>0</v>
      </c>
      <c r="M28" s="14">
        <v>31858</v>
      </c>
    </row>
    <row r="29" spans="1:13" s="7" customFormat="1" ht="25.5">
      <c r="A29" s="11" t="s">
        <v>6</v>
      </c>
      <c r="B29" s="12" t="s">
        <v>7</v>
      </c>
      <c r="C29" s="12" t="s">
        <v>44</v>
      </c>
      <c r="D29" s="11" t="s">
        <v>37</v>
      </c>
      <c r="E29" s="13">
        <v>13407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4">
        <v>13407</v>
      </c>
    </row>
    <row r="30" spans="1:13" s="7" customFormat="1" ht="51">
      <c r="A30" s="11" t="s">
        <v>6</v>
      </c>
      <c r="B30" s="12" t="s">
        <v>7</v>
      </c>
      <c r="C30" s="12" t="s">
        <v>45</v>
      </c>
      <c r="D30" s="11" t="s">
        <v>13</v>
      </c>
      <c r="E30" s="13">
        <v>13509</v>
      </c>
      <c r="F30" s="13">
        <v>13160</v>
      </c>
      <c r="G30" s="13">
        <v>12811</v>
      </c>
      <c r="H30" s="13">
        <v>12462</v>
      </c>
      <c r="I30" s="13">
        <v>12113</v>
      </c>
      <c r="J30" s="13">
        <v>11764</v>
      </c>
      <c r="K30" s="13">
        <v>11416</v>
      </c>
      <c r="L30" s="13">
        <v>100715</v>
      </c>
      <c r="M30" s="14">
        <v>187950</v>
      </c>
    </row>
    <row r="31" spans="1:13" s="7" customFormat="1" ht="38.25">
      <c r="A31" s="11" t="s">
        <v>6</v>
      </c>
      <c r="B31" s="12" t="s">
        <v>7</v>
      </c>
      <c r="C31" s="12" t="s">
        <v>46</v>
      </c>
      <c r="D31" s="11" t="s">
        <v>47</v>
      </c>
      <c r="E31" s="13">
        <v>12463</v>
      </c>
      <c r="F31" s="13">
        <v>12046</v>
      </c>
      <c r="G31" s="13">
        <v>11630</v>
      </c>
      <c r="H31" s="13">
        <v>11213</v>
      </c>
      <c r="I31" s="13">
        <v>5502</v>
      </c>
      <c r="J31" s="13">
        <v>0</v>
      </c>
      <c r="K31" s="13">
        <v>0</v>
      </c>
      <c r="L31" s="13">
        <v>0</v>
      </c>
      <c r="M31" s="14">
        <v>52854</v>
      </c>
    </row>
    <row r="32" spans="1:13" s="7" customFormat="1" ht="38.25">
      <c r="A32" s="11" t="s">
        <v>6</v>
      </c>
      <c r="B32" s="12" t="s">
        <v>7</v>
      </c>
      <c r="C32" s="12" t="s">
        <v>48</v>
      </c>
      <c r="D32" s="11" t="s">
        <v>13</v>
      </c>
      <c r="E32" s="13">
        <v>6246</v>
      </c>
      <c r="F32" s="13">
        <v>574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4">
        <v>6820</v>
      </c>
    </row>
    <row r="33" spans="1:13" s="7" customFormat="1" ht="89.25">
      <c r="A33" s="11" t="s">
        <v>6</v>
      </c>
      <c r="B33" s="12" t="s">
        <v>7</v>
      </c>
      <c r="C33" s="12" t="s">
        <v>49</v>
      </c>
      <c r="D33" s="11" t="s">
        <v>50</v>
      </c>
      <c r="E33" s="13">
        <v>17110</v>
      </c>
      <c r="F33" s="13">
        <v>16669</v>
      </c>
      <c r="G33" s="13">
        <v>16227</v>
      </c>
      <c r="H33" s="13">
        <v>15785</v>
      </c>
      <c r="I33" s="13">
        <v>15344</v>
      </c>
      <c r="J33" s="13">
        <v>14902</v>
      </c>
      <c r="K33" s="13">
        <v>14460</v>
      </c>
      <c r="L33" s="13">
        <v>110270</v>
      </c>
      <c r="M33" s="14">
        <v>220767</v>
      </c>
    </row>
    <row r="34" spans="1:13" s="7" customFormat="1" ht="38.25">
      <c r="A34" s="11" t="s">
        <v>6</v>
      </c>
      <c r="B34" s="12" t="s">
        <v>7</v>
      </c>
      <c r="C34" s="12" t="s">
        <v>51</v>
      </c>
      <c r="D34" s="11" t="s">
        <v>52</v>
      </c>
      <c r="E34" s="13">
        <v>298142</v>
      </c>
      <c r="F34" s="13">
        <v>291664</v>
      </c>
      <c r="G34" s="13">
        <v>285186</v>
      </c>
      <c r="H34" s="13">
        <v>278709</v>
      </c>
      <c r="I34" s="13">
        <v>272231</v>
      </c>
      <c r="J34" s="13">
        <v>265753</v>
      </c>
      <c r="K34" s="13">
        <v>259275</v>
      </c>
      <c r="L34" s="13">
        <v>3151923</v>
      </c>
      <c r="M34" s="14">
        <v>5102883</v>
      </c>
    </row>
    <row r="35" spans="1:13" s="7" customFormat="1" ht="38.25">
      <c r="A35" s="11" t="s">
        <v>6</v>
      </c>
      <c r="B35" s="12" t="s">
        <v>7</v>
      </c>
      <c r="C35" s="12" t="s">
        <v>51</v>
      </c>
      <c r="D35" s="11" t="s">
        <v>13</v>
      </c>
      <c r="E35" s="13">
        <v>107880</v>
      </c>
      <c r="F35" s="13">
        <v>105388</v>
      </c>
      <c r="G35" s="13">
        <v>102896</v>
      </c>
      <c r="H35" s="13">
        <v>100404</v>
      </c>
      <c r="I35" s="13">
        <v>97912</v>
      </c>
      <c r="J35" s="13">
        <v>95420</v>
      </c>
      <c r="K35" s="13">
        <v>92927</v>
      </c>
      <c r="L35" s="13">
        <v>1135112</v>
      </c>
      <c r="M35" s="14">
        <v>1837939</v>
      </c>
    </row>
    <row r="36" spans="1:13" s="7" customFormat="1" ht="38.25">
      <c r="A36" s="11" t="s">
        <v>6</v>
      </c>
      <c r="B36" s="12" t="s">
        <v>53</v>
      </c>
      <c r="C36" s="12" t="s">
        <v>54</v>
      </c>
      <c r="D36" s="11" t="s">
        <v>35</v>
      </c>
      <c r="E36" s="13">
        <v>11050</v>
      </c>
      <c r="F36" s="13">
        <v>10689</v>
      </c>
      <c r="G36" s="13">
        <v>10328</v>
      </c>
      <c r="H36" s="13">
        <v>9967</v>
      </c>
      <c r="I36" s="13">
        <v>9606</v>
      </c>
      <c r="J36" s="13">
        <v>4713</v>
      </c>
      <c r="K36" s="13">
        <v>0</v>
      </c>
      <c r="L36" s="13">
        <v>0</v>
      </c>
      <c r="M36" s="14">
        <v>56353</v>
      </c>
    </row>
    <row r="37" spans="1:13" s="7" customFormat="1" ht="51">
      <c r="A37" s="11" t="s">
        <v>55</v>
      </c>
      <c r="B37" s="12" t="s">
        <v>7</v>
      </c>
      <c r="C37" s="12" t="s">
        <v>56</v>
      </c>
      <c r="D37" s="11" t="s">
        <v>57</v>
      </c>
      <c r="E37" s="13">
        <v>130353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4">
        <v>130353</v>
      </c>
    </row>
    <row r="38" spans="1:13" s="7" customFormat="1" ht="38.25">
      <c r="A38" s="11" t="s">
        <v>55</v>
      </c>
      <c r="B38" s="12" t="s">
        <v>7</v>
      </c>
      <c r="C38" s="12" t="s">
        <v>58</v>
      </c>
      <c r="D38" s="11" t="s">
        <v>59</v>
      </c>
      <c r="E38" s="13">
        <v>8068</v>
      </c>
      <c r="F38" s="13">
        <v>7796</v>
      </c>
      <c r="G38" s="13">
        <v>7524</v>
      </c>
      <c r="H38" s="13">
        <v>7252</v>
      </c>
      <c r="I38" s="13">
        <v>3558</v>
      </c>
      <c r="J38" s="13">
        <v>0</v>
      </c>
      <c r="K38" s="13">
        <v>0</v>
      </c>
      <c r="L38" s="13">
        <v>0</v>
      </c>
      <c r="M38" s="14">
        <v>34198</v>
      </c>
    </row>
    <row r="39" spans="1:13" s="7" customFormat="1" ht="25.5">
      <c r="A39" s="11" t="s">
        <v>55</v>
      </c>
      <c r="B39" s="12" t="s">
        <v>7</v>
      </c>
      <c r="C39" s="12" t="s">
        <v>60</v>
      </c>
      <c r="D39" s="11" t="s">
        <v>61</v>
      </c>
      <c r="E39" s="13">
        <v>21933</v>
      </c>
      <c r="F39" s="13">
        <v>21879</v>
      </c>
      <c r="G39" s="13">
        <v>21825</v>
      </c>
      <c r="H39" s="13">
        <v>21772</v>
      </c>
      <c r="I39" s="13">
        <v>21718</v>
      </c>
      <c r="J39" s="13">
        <v>21664</v>
      </c>
      <c r="K39" s="13">
        <v>21610</v>
      </c>
      <c r="L39" s="13">
        <v>0</v>
      </c>
      <c r="M39" s="14">
        <v>152401</v>
      </c>
    </row>
    <row r="40" spans="1:13" s="7" customFormat="1" ht="38.25">
      <c r="A40" s="11" t="s">
        <v>55</v>
      </c>
      <c r="B40" s="12" t="s">
        <v>7</v>
      </c>
      <c r="C40" s="12" t="s">
        <v>62</v>
      </c>
      <c r="D40" s="11" t="s">
        <v>63</v>
      </c>
      <c r="E40" s="13">
        <v>519487</v>
      </c>
      <c r="F40" s="13">
        <v>416809</v>
      </c>
      <c r="G40" s="13">
        <v>315452</v>
      </c>
      <c r="H40" s="13">
        <v>297196</v>
      </c>
      <c r="I40" s="13">
        <v>247797</v>
      </c>
      <c r="J40" s="13">
        <v>214759</v>
      </c>
      <c r="K40" s="13">
        <v>197834</v>
      </c>
      <c r="L40" s="13">
        <v>1058098</v>
      </c>
      <c r="M40" s="14">
        <v>3267432</v>
      </c>
    </row>
    <row r="41" spans="1:13" s="7" customFormat="1" ht="25.5">
      <c r="A41" s="11" t="s">
        <v>55</v>
      </c>
      <c r="B41" s="12" t="s">
        <v>7</v>
      </c>
      <c r="C41" s="12" t="s">
        <v>64</v>
      </c>
      <c r="D41" s="11" t="s">
        <v>65</v>
      </c>
      <c r="E41" s="13">
        <v>28213</v>
      </c>
      <c r="F41" s="13">
        <v>27491</v>
      </c>
      <c r="G41" s="13">
        <v>26770</v>
      </c>
      <c r="H41" s="13">
        <v>26049</v>
      </c>
      <c r="I41" s="13">
        <v>25327</v>
      </c>
      <c r="J41" s="13">
        <v>24606</v>
      </c>
      <c r="K41" s="13">
        <v>23884</v>
      </c>
      <c r="L41" s="13">
        <v>211265</v>
      </c>
      <c r="M41" s="14">
        <v>393605</v>
      </c>
    </row>
    <row r="42" spans="1:13" s="7" customFormat="1" ht="38.25">
      <c r="A42" s="11" t="s">
        <v>55</v>
      </c>
      <c r="B42" s="12" t="s">
        <v>7</v>
      </c>
      <c r="C42" s="12" t="s">
        <v>66</v>
      </c>
      <c r="D42" s="11" t="s">
        <v>67</v>
      </c>
      <c r="E42" s="13">
        <v>12287</v>
      </c>
      <c r="F42" s="13">
        <v>8935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4">
        <v>21222</v>
      </c>
    </row>
    <row r="43" spans="1:13" s="7" customFormat="1" ht="51">
      <c r="A43" s="11" t="s">
        <v>55</v>
      </c>
      <c r="B43" s="12" t="s">
        <v>7</v>
      </c>
      <c r="C43" s="12" t="s">
        <v>68</v>
      </c>
      <c r="D43" s="11" t="s">
        <v>69</v>
      </c>
      <c r="E43" s="13">
        <v>34306</v>
      </c>
      <c r="F43" s="13">
        <v>33126</v>
      </c>
      <c r="G43" s="13">
        <v>31947</v>
      </c>
      <c r="H43" s="13">
        <v>30767</v>
      </c>
      <c r="I43" s="13">
        <v>0</v>
      </c>
      <c r="J43" s="13">
        <v>0</v>
      </c>
      <c r="K43" s="13">
        <v>0</v>
      </c>
      <c r="L43" s="13">
        <v>0</v>
      </c>
      <c r="M43" s="14">
        <v>130146</v>
      </c>
    </row>
    <row r="44" spans="1:13" s="7" customFormat="1" ht="25.5">
      <c r="A44" s="11" t="s">
        <v>55</v>
      </c>
      <c r="B44" s="12" t="s">
        <v>7</v>
      </c>
      <c r="C44" s="12" t="s">
        <v>70</v>
      </c>
      <c r="D44" s="11" t="s">
        <v>71</v>
      </c>
      <c r="E44" s="13">
        <v>46369</v>
      </c>
      <c r="F44" s="13">
        <v>44711</v>
      </c>
      <c r="G44" s="13">
        <v>43052</v>
      </c>
      <c r="H44" s="13">
        <v>41394</v>
      </c>
      <c r="I44" s="13">
        <v>39736</v>
      </c>
      <c r="J44" s="13">
        <v>38078</v>
      </c>
      <c r="K44" s="13">
        <v>27626</v>
      </c>
      <c r="L44" s="13">
        <v>0</v>
      </c>
      <c r="M44" s="14">
        <v>280966</v>
      </c>
    </row>
    <row r="45" spans="1:13" s="7" customFormat="1" ht="25.5">
      <c r="A45" s="11" t="s">
        <v>55</v>
      </c>
      <c r="B45" s="12" t="s">
        <v>7</v>
      </c>
      <c r="C45" s="12" t="s">
        <v>72</v>
      </c>
      <c r="D45" s="11" t="s">
        <v>57</v>
      </c>
      <c r="E45" s="13">
        <v>8304</v>
      </c>
      <c r="F45" s="13">
        <v>8095</v>
      </c>
      <c r="G45" s="13">
        <v>7885</v>
      </c>
      <c r="H45" s="13">
        <v>7675</v>
      </c>
      <c r="I45" s="13">
        <v>7466</v>
      </c>
      <c r="J45" s="13">
        <v>7256</v>
      </c>
      <c r="K45" s="13">
        <v>7047</v>
      </c>
      <c r="L45" s="13">
        <v>63683</v>
      </c>
      <c r="M45" s="14">
        <v>117411</v>
      </c>
    </row>
    <row r="46" spans="1:13" s="7" customFormat="1" ht="38.25">
      <c r="A46" s="11" t="s">
        <v>55</v>
      </c>
      <c r="B46" s="12" t="s">
        <v>7</v>
      </c>
      <c r="C46" s="12" t="s">
        <v>73</v>
      </c>
      <c r="D46" s="11" t="s">
        <v>74</v>
      </c>
      <c r="E46" s="13">
        <v>41066</v>
      </c>
      <c r="F46" s="13">
        <v>40009</v>
      </c>
      <c r="G46" s="13">
        <v>38953</v>
      </c>
      <c r="H46" s="13">
        <v>37896</v>
      </c>
      <c r="I46" s="13">
        <v>36839</v>
      </c>
      <c r="J46" s="13">
        <v>35783</v>
      </c>
      <c r="K46" s="13">
        <v>34726</v>
      </c>
      <c r="L46" s="13">
        <v>277333</v>
      </c>
      <c r="M46" s="14">
        <v>542605</v>
      </c>
    </row>
    <row r="47" spans="1:13" s="7" customFormat="1" ht="76.5">
      <c r="A47" s="11" t="s">
        <v>55</v>
      </c>
      <c r="B47" s="12" t="s">
        <v>7</v>
      </c>
      <c r="C47" s="12" t="s">
        <v>75</v>
      </c>
      <c r="D47" s="11" t="s">
        <v>39</v>
      </c>
      <c r="E47" s="13">
        <v>6168</v>
      </c>
      <c r="F47" s="13">
        <v>5978</v>
      </c>
      <c r="G47" s="13">
        <v>5789</v>
      </c>
      <c r="H47" s="13">
        <v>5600</v>
      </c>
      <c r="I47" s="13">
        <v>4093</v>
      </c>
      <c r="J47" s="13">
        <v>0</v>
      </c>
      <c r="K47" s="13">
        <v>0</v>
      </c>
      <c r="L47" s="13">
        <v>0</v>
      </c>
      <c r="M47" s="14">
        <v>27628</v>
      </c>
    </row>
    <row r="48" spans="1:13" s="7" customFormat="1" ht="63.75">
      <c r="A48" s="11" t="s">
        <v>55</v>
      </c>
      <c r="B48" s="12" t="s">
        <v>7</v>
      </c>
      <c r="C48" s="12" t="s">
        <v>76</v>
      </c>
      <c r="D48" s="11" t="s">
        <v>77</v>
      </c>
      <c r="E48" s="13">
        <v>5991</v>
      </c>
      <c r="F48" s="13">
        <v>2938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4">
        <v>8929</v>
      </c>
    </row>
    <row r="49" spans="1:13" s="7" customFormat="1" ht="25.5">
      <c r="A49" s="11" t="s">
        <v>55</v>
      </c>
      <c r="B49" s="12" t="s">
        <v>7</v>
      </c>
      <c r="C49" s="12" t="s">
        <v>78</v>
      </c>
      <c r="D49" s="11" t="s">
        <v>13</v>
      </c>
      <c r="E49" s="13">
        <v>21187</v>
      </c>
      <c r="F49" s="13">
        <v>20469</v>
      </c>
      <c r="G49" s="13">
        <v>19751</v>
      </c>
      <c r="H49" s="13">
        <v>19033</v>
      </c>
      <c r="I49" s="13">
        <v>18316</v>
      </c>
      <c r="J49" s="13">
        <v>17598</v>
      </c>
      <c r="K49" s="13">
        <v>16880</v>
      </c>
      <c r="L49" s="13">
        <v>12256</v>
      </c>
      <c r="M49" s="14">
        <v>145490</v>
      </c>
    </row>
    <row r="50" spans="1:13" s="7" customFormat="1" ht="51">
      <c r="A50" s="11" t="s">
        <v>55</v>
      </c>
      <c r="B50" s="12" t="s">
        <v>7</v>
      </c>
      <c r="C50" s="12" t="s">
        <v>79</v>
      </c>
      <c r="D50" s="11" t="s">
        <v>57</v>
      </c>
      <c r="E50" s="13">
        <v>49656</v>
      </c>
      <c r="F50" s="13">
        <v>48403</v>
      </c>
      <c r="G50" s="13">
        <v>47150</v>
      </c>
      <c r="H50" s="13">
        <v>45897</v>
      </c>
      <c r="I50" s="13">
        <v>44643</v>
      </c>
      <c r="J50" s="13">
        <v>43390</v>
      </c>
      <c r="K50" s="13">
        <v>42137</v>
      </c>
      <c r="L50" s="13">
        <v>380805</v>
      </c>
      <c r="M50" s="14">
        <v>702081</v>
      </c>
    </row>
    <row r="51" spans="1:13" s="7" customFormat="1" ht="38.25">
      <c r="A51" s="11" t="s">
        <v>55</v>
      </c>
      <c r="B51" s="12" t="s">
        <v>7</v>
      </c>
      <c r="C51" s="12" t="s">
        <v>80</v>
      </c>
      <c r="D51" s="11" t="s">
        <v>65</v>
      </c>
      <c r="E51" s="13">
        <v>30848</v>
      </c>
      <c r="F51" s="13">
        <v>29766</v>
      </c>
      <c r="G51" s="13">
        <v>28683</v>
      </c>
      <c r="H51" s="13">
        <v>27601</v>
      </c>
      <c r="I51" s="13">
        <v>26519</v>
      </c>
      <c r="J51" s="13">
        <v>25436</v>
      </c>
      <c r="K51" s="13">
        <v>9657</v>
      </c>
      <c r="L51" s="13">
        <v>0</v>
      </c>
      <c r="M51" s="14">
        <v>178510</v>
      </c>
    </row>
    <row r="52" spans="1:13" s="7" customFormat="1" ht="51">
      <c r="A52" s="11" t="s">
        <v>81</v>
      </c>
      <c r="B52" s="12" t="s">
        <v>7</v>
      </c>
      <c r="C52" s="12" t="s">
        <v>82</v>
      </c>
      <c r="D52" s="11" t="s">
        <v>83</v>
      </c>
      <c r="E52" s="13">
        <v>10703</v>
      </c>
      <c r="F52" s="13">
        <v>8012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4">
        <v>18715</v>
      </c>
    </row>
    <row r="53" spans="1:13" s="7" customFormat="1" ht="25.5">
      <c r="A53" s="11" t="s">
        <v>81</v>
      </c>
      <c r="B53" s="12" t="s">
        <v>7</v>
      </c>
      <c r="C53" s="12" t="s">
        <v>84</v>
      </c>
      <c r="D53" s="11" t="s">
        <v>85</v>
      </c>
      <c r="E53" s="13">
        <v>31619</v>
      </c>
      <c r="F53" s="13">
        <v>30406</v>
      </c>
      <c r="G53" s="13">
        <v>29192</v>
      </c>
      <c r="H53" s="13">
        <v>27979</v>
      </c>
      <c r="I53" s="13">
        <v>6846</v>
      </c>
      <c r="J53" s="13">
        <v>0</v>
      </c>
      <c r="K53" s="13">
        <v>0</v>
      </c>
      <c r="L53" s="13">
        <v>0</v>
      </c>
      <c r="M53" s="14">
        <v>126042</v>
      </c>
    </row>
    <row r="54" spans="1:13" s="7" customFormat="1" ht="25.5">
      <c r="A54" s="11" t="s">
        <v>81</v>
      </c>
      <c r="B54" s="12" t="s">
        <v>7</v>
      </c>
      <c r="C54" s="12" t="s">
        <v>86</v>
      </c>
      <c r="D54" s="11" t="s">
        <v>87</v>
      </c>
      <c r="E54" s="13">
        <v>17847</v>
      </c>
      <c r="F54" s="13">
        <v>17175</v>
      </c>
      <c r="G54" s="13">
        <v>16503</v>
      </c>
      <c r="H54" s="13">
        <v>15831</v>
      </c>
      <c r="I54" s="13">
        <v>11496</v>
      </c>
      <c r="J54" s="13">
        <v>0</v>
      </c>
      <c r="K54" s="13">
        <v>0</v>
      </c>
      <c r="L54" s="13">
        <v>0</v>
      </c>
      <c r="M54" s="14">
        <v>78852</v>
      </c>
    </row>
    <row r="55" spans="1:13" s="7" customFormat="1" ht="25.5">
      <c r="A55" s="11" t="s">
        <v>81</v>
      </c>
      <c r="B55" s="12" t="s">
        <v>7</v>
      </c>
      <c r="C55" s="12" t="s">
        <v>88</v>
      </c>
      <c r="D55" s="11" t="s">
        <v>89</v>
      </c>
      <c r="E55" s="13">
        <v>2849</v>
      </c>
      <c r="F55" s="13">
        <v>2812</v>
      </c>
      <c r="G55" s="13">
        <v>2774</v>
      </c>
      <c r="H55" s="13">
        <v>2737</v>
      </c>
      <c r="I55" s="13">
        <v>1342</v>
      </c>
      <c r="J55" s="13">
        <v>0</v>
      </c>
      <c r="K55" s="13">
        <v>0</v>
      </c>
      <c r="L55" s="13">
        <v>0</v>
      </c>
      <c r="M55" s="14">
        <v>12514</v>
      </c>
    </row>
    <row r="56" spans="1:13" s="7" customFormat="1" ht="25.5">
      <c r="A56" s="11" t="s">
        <v>81</v>
      </c>
      <c r="B56" s="12" t="s">
        <v>7</v>
      </c>
      <c r="C56" s="12" t="s">
        <v>90</v>
      </c>
      <c r="D56" s="11" t="s">
        <v>91</v>
      </c>
      <c r="E56" s="13">
        <v>112925</v>
      </c>
      <c r="F56" s="13">
        <v>109347</v>
      </c>
      <c r="G56" s="13">
        <v>105769</v>
      </c>
      <c r="H56" s="13">
        <v>102190</v>
      </c>
      <c r="I56" s="13">
        <v>98612</v>
      </c>
      <c r="J56" s="13">
        <v>95034</v>
      </c>
      <c r="K56" s="13">
        <v>91456</v>
      </c>
      <c r="L56" s="13">
        <v>233296</v>
      </c>
      <c r="M56" s="14">
        <v>948629</v>
      </c>
    </row>
    <row r="57" spans="1:13" s="7" customFormat="1" ht="38.25">
      <c r="A57" s="11" t="s">
        <v>81</v>
      </c>
      <c r="B57" s="12" t="s">
        <v>7</v>
      </c>
      <c r="C57" s="12" t="s">
        <v>92</v>
      </c>
      <c r="D57" s="11" t="s">
        <v>93</v>
      </c>
      <c r="E57" s="13">
        <v>30680</v>
      </c>
      <c r="F57" s="13">
        <v>29405</v>
      </c>
      <c r="G57" s="13">
        <v>7056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4">
        <v>67141</v>
      </c>
    </row>
    <row r="58" spans="1:13" s="7" customFormat="1" ht="25.5">
      <c r="A58" s="11" t="s">
        <v>81</v>
      </c>
      <c r="B58" s="12" t="s">
        <v>7</v>
      </c>
      <c r="C58" s="12" t="s">
        <v>94</v>
      </c>
      <c r="D58" s="11" t="s">
        <v>95</v>
      </c>
      <c r="E58" s="13">
        <v>13912</v>
      </c>
      <c r="F58" s="13">
        <v>13467</v>
      </c>
      <c r="G58" s="13">
        <v>13023</v>
      </c>
      <c r="H58" s="13">
        <v>12579</v>
      </c>
      <c r="I58" s="13">
        <v>12134</v>
      </c>
      <c r="J58" s="13">
        <v>11690</v>
      </c>
      <c r="K58" s="13">
        <v>11245</v>
      </c>
      <c r="L58" s="13">
        <v>26167</v>
      </c>
      <c r="M58" s="14">
        <v>114217</v>
      </c>
    </row>
    <row r="59" spans="1:13" s="7" customFormat="1" ht="51">
      <c r="A59" s="11" t="s">
        <v>81</v>
      </c>
      <c r="B59" s="12" t="s">
        <v>7</v>
      </c>
      <c r="C59" s="12" t="s">
        <v>96</v>
      </c>
      <c r="D59" s="11" t="s">
        <v>97</v>
      </c>
      <c r="E59" s="13">
        <v>30826</v>
      </c>
      <c r="F59" s="13">
        <v>30211</v>
      </c>
      <c r="G59" s="13">
        <v>29596</v>
      </c>
      <c r="H59" s="13">
        <v>28981</v>
      </c>
      <c r="I59" s="13">
        <v>28366</v>
      </c>
      <c r="J59" s="13">
        <v>27751</v>
      </c>
      <c r="K59" s="13">
        <v>27136</v>
      </c>
      <c r="L59" s="13">
        <v>387247</v>
      </c>
      <c r="M59" s="14">
        <v>590114</v>
      </c>
    </row>
    <row r="60" spans="1:13" s="7" customFormat="1" ht="15.75" customHeight="1">
      <c r="A60" s="11" t="s">
        <v>81</v>
      </c>
      <c r="B60" s="12" t="s">
        <v>7</v>
      </c>
      <c r="C60" s="12" t="s">
        <v>98</v>
      </c>
      <c r="D60" s="11" t="s">
        <v>99</v>
      </c>
      <c r="E60" s="13">
        <v>38786</v>
      </c>
      <c r="F60" s="13">
        <v>37434</v>
      </c>
      <c r="G60" s="13">
        <v>36081</v>
      </c>
      <c r="H60" s="13">
        <v>34729</v>
      </c>
      <c r="I60" s="13">
        <v>33377</v>
      </c>
      <c r="J60" s="13">
        <v>32023</v>
      </c>
      <c r="K60" s="13">
        <v>0</v>
      </c>
      <c r="L60" s="13">
        <v>0</v>
      </c>
      <c r="M60" s="14">
        <v>212430</v>
      </c>
    </row>
    <row r="61" spans="1:13" s="7" customFormat="1" ht="38.25">
      <c r="A61" s="11" t="s">
        <v>81</v>
      </c>
      <c r="B61" s="12" t="s">
        <v>7</v>
      </c>
      <c r="C61" s="12" t="s">
        <v>100</v>
      </c>
      <c r="D61" s="11" t="s">
        <v>101</v>
      </c>
      <c r="E61" s="13">
        <v>134581</v>
      </c>
      <c r="F61" s="13">
        <v>100908</v>
      </c>
      <c r="G61" s="13">
        <v>42150</v>
      </c>
      <c r="H61" s="13">
        <v>33041</v>
      </c>
      <c r="I61" s="13">
        <v>31840</v>
      </c>
      <c r="J61" s="13">
        <v>15487</v>
      </c>
      <c r="K61" s="13">
        <v>3689</v>
      </c>
      <c r="L61" s="13">
        <v>8601</v>
      </c>
      <c r="M61" s="14">
        <v>370297</v>
      </c>
    </row>
    <row r="62" spans="1:13" s="7" customFormat="1" ht="15.75" customHeight="1">
      <c r="A62" s="11" t="s">
        <v>81</v>
      </c>
      <c r="B62" s="12" t="s">
        <v>7</v>
      </c>
      <c r="C62" s="12" t="s">
        <v>102</v>
      </c>
      <c r="D62" s="11" t="s">
        <v>103</v>
      </c>
      <c r="E62" s="13">
        <v>144368</v>
      </c>
      <c r="F62" s="13">
        <v>140544</v>
      </c>
      <c r="G62" s="13">
        <v>136720</v>
      </c>
      <c r="H62" s="13">
        <v>132896</v>
      </c>
      <c r="I62" s="13">
        <v>129072</v>
      </c>
      <c r="J62" s="13">
        <v>125248</v>
      </c>
      <c r="K62" s="13">
        <v>121424</v>
      </c>
      <c r="L62" s="13">
        <v>833728</v>
      </c>
      <c r="M62" s="14">
        <v>1764000</v>
      </c>
    </row>
    <row r="63" spans="1:13" s="7" customFormat="1" ht="25.5">
      <c r="A63" s="11" t="s">
        <v>81</v>
      </c>
      <c r="B63" s="12" t="s">
        <v>7</v>
      </c>
      <c r="C63" s="12" t="s">
        <v>104</v>
      </c>
      <c r="D63" s="11" t="s">
        <v>105</v>
      </c>
      <c r="E63" s="13">
        <v>53387</v>
      </c>
      <c r="F63" s="13">
        <v>52100</v>
      </c>
      <c r="G63" s="13">
        <v>50813</v>
      </c>
      <c r="H63" s="13">
        <v>49526</v>
      </c>
      <c r="I63" s="13">
        <v>48239</v>
      </c>
      <c r="J63" s="13">
        <v>46952</v>
      </c>
      <c r="K63" s="13">
        <v>45665</v>
      </c>
      <c r="L63" s="13">
        <v>377897</v>
      </c>
      <c r="M63" s="14">
        <v>724579</v>
      </c>
    </row>
    <row r="64" spans="1:13" s="7" customFormat="1" ht="15.75" customHeight="1">
      <c r="A64" s="11" t="s">
        <v>81</v>
      </c>
      <c r="B64" s="12" t="s">
        <v>7</v>
      </c>
      <c r="C64" s="12" t="s">
        <v>106</v>
      </c>
      <c r="D64" s="11" t="s">
        <v>107</v>
      </c>
      <c r="E64" s="13">
        <v>53330</v>
      </c>
      <c r="F64" s="13">
        <v>51743</v>
      </c>
      <c r="G64" s="13">
        <v>50155</v>
      </c>
      <c r="H64" s="13">
        <v>48568</v>
      </c>
      <c r="I64" s="13">
        <v>46981</v>
      </c>
      <c r="J64" s="13">
        <v>45393</v>
      </c>
      <c r="K64" s="13">
        <v>43806</v>
      </c>
      <c r="L64" s="13">
        <v>31962</v>
      </c>
      <c r="M64" s="14">
        <v>371938</v>
      </c>
    </row>
    <row r="65" spans="1:13" s="7" customFormat="1" ht="63.75">
      <c r="A65" s="11" t="s">
        <v>81</v>
      </c>
      <c r="B65" s="12" t="s">
        <v>7</v>
      </c>
      <c r="C65" s="12" t="s">
        <v>108</v>
      </c>
      <c r="D65" s="11" t="s">
        <v>109</v>
      </c>
      <c r="E65" s="13">
        <v>16153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4">
        <v>16153</v>
      </c>
    </row>
    <row r="66" spans="1:13" s="7" customFormat="1" ht="15.75" customHeight="1">
      <c r="A66" s="11" t="s">
        <v>81</v>
      </c>
      <c r="B66" s="12" t="s">
        <v>7</v>
      </c>
      <c r="C66" s="12" t="s">
        <v>110</v>
      </c>
      <c r="D66" s="11" t="s">
        <v>111</v>
      </c>
      <c r="E66" s="13">
        <v>1715352</v>
      </c>
      <c r="F66" s="13">
        <v>1592020</v>
      </c>
      <c r="G66" s="13">
        <v>1340193</v>
      </c>
      <c r="H66" s="13">
        <v>986958</v>
      </c>
      <c r="I66" s="13">
        <v>746735</v>
      </c>
      <c r="J66" s="13">
        <v>723673</v>
      </c>
      <c r="K66" s="13">
        <v>692547</v>
      </c>
      <c r="L66" s="13">
        <v>2650816</v>
      </c>
      <c r="M66" s="14">
        <v>10448294</v>
      </c>
    </row>
    <row r="67" spans="1:13" s="7" customFormat="1" ht="51">
      <c r="A67" s="11" t="s">
        <v>81</v>
      </c>
      <c r="B67" s="12" t="s">
        <v>7</v>
      </c>
      <c r="C67" s="12" t="s">
        <v>112</v>
      </c>
      <c r="D67" s="11" t="s">
        <v>113</v>
      </c>
      <c r="E67" s="13">
        <v>37286</v>
      </c>
      <c r="F67" s="13">
        <v>36018</v>
      </c>
      <c r="G67" s="13">
        <v>34750</v>
      </c>
      <c r="H67" s="13">
        <v>33482</v>
      </c>
      <c r="I67" s="13">
        <v>16424</v>
      </c>
      <c r="J67" s="13">
        <v>0</v>
      </c>
      <c r="K67" s="13">
        <v>0</v>
      </c>
      <c r="L67" s="13">
        <v>0</v>
      </c>
      <c r="M67" s="14">
        <v>157960</v>
      </c>
    </row>
    <row r="68" spans="1:13" s="7" customFormat="1" ht="63.75">
      <c r="A68" s="11" t="s">
        <v>81</v>
      </c>
      <c r="B68" s="12" t="s">
        <v>7</v>
      </c>
      <c r="C68" s="12" t="s">
        <v>114</v>
      </c>
      <c r="D68" s="11" t="s">
        <v>115</v>
      </c>
      <c r="E68" s="13">
        <v>3707</v>
      </c>
      <c r="F68" s="13">
        <v>3565</v>
      </c>
      <c r="G68" s="13">
        <v>3422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4">
        <v>10694</v>
      </c>
    </row>
    <row r="69" spans="1:13" s="7" customFormat="1" ht="51">
      <c r="A69" s="11" t="s">
        <v>81</v>
      </c>
      <c r="B69" s="12" t="s">
        <v>7</v>
      </c>
      <c r="C69" s="12" t="s">
        <v>116</v>
      </c>
      <c r="D69" s="11" t="s">
        <v>117</v>
      </c>
      <c r="E69" s="13">
        <v>4024</v>
      </c>
      <c r="F69" s="13">
        <v>3877</v>
      </c>
      <c r="G69" s="13">
        <v>1878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4">
        <v>9779</v>
      </c>
    </row>
    <row r="70" spans="1:13" s="7" customFormat="1" ht="15.75" customHeight="1">
      <c r="A70" s="11" t="s">
        <v>81</v>
      </c>
      <c r="B70" s="12" t="s">
        <v>7</v>
      </c>
      <c r="C70" s="12" t="s">
        <v>118</v>
      </c>
      <c r="D70" s="11" t="s">
        <v>119</v>
      </c>
      <c r="E70" s="13">
        <v>22141</v>
      </c>
      <c r="F70" s="13">
        <v>21628</v>
      </c>
      <c r="G70" s="13">
        <v>21114</v>
      </c>
      <c r="H70" s="13">
        <v>20601</v>
      </c>
      <c r="I70" s="13">
        <v>20088</v>
      </c>
      <c r="J70" s="13">
        <v>19575</v>
      </c>
      <c r="K70" s="13">
        <v>19061</v>
      </c>
      <c r="L70" s="13">
        <v>157380</v>
      </c>
      <c r="M70" s="14">
        <v>301588</v>
      </c>
    </row>
    <row r="71" spans="1:13" s="7" customFormat="1" ht="25.5">
      <c r="A71" s="11" t="s">
        <v>81</v>
      </c>
      <c r="B71" s="12" t="s">
        <v>7</v>
      </c>
      <c r="C71" s="12" t="s">
        <v>120</v>
      </c>
      <c r="D71" s="11" t="s">
        <v>121</v>
      </c>
      <c r="E71" s="13">
        <v>19841</v>
      </c>
      <c r="F71" s="13">
        <v>19154</v>
      </c>
      <c r="G71" s="13">
        <v>18468</v>
      </c>
      <c r="H71" s="13">
        <v>17782</v>
      </c>
      <c r="I71" s="13">
        <v>4403</v>
      </c>
      <c r="J71" s="13">
        <v>0</v>
      </c>
      <c r="K71" s="13">
        <v>0</v>
      </c>
      <c r="L71" s="13">
        <v>0</v>
      </c>
      <c r="M71" s="14">
        <v>79648</v>
      </c>
    </row>
    <row r="72" spans="1:13" s="7" customFormat="1" ht="25.5">
      <c r="A72" s="11" t="s">
        <v>81</v>
      </c>
      <c r="B72" s="12" t="s">
        <v>7</v>
      </c>
      <c r="C72" s="12" t="s">
        <v>122</v>
      </c>
      <c r="D72" s="11" t="s">
        <v>123</v>
      </c>
      <c r="E72" s="13">
        <v>379116</v>
      </c>
      <c r="F72" s="13">
        <v>368510</v>
      </c>
      <c r="G72" s="13">
        <v>357903</v>
      </c>
      <c r="H72" s="13">
        <v>347296</v>
      </c>
      <c r="I72" s="13">
        <v>336689</v>
      </c>
      <c r="J72" s="13">
        <v>326082</v>
      </c>
      <c r="K72" s="13">
        <v>315476</v>
      </c>
      <c r="L72" s="13">
        <v>1670111</v>
      </c>
      <c r="M72" s="14">
        <v>4101183</v>
      </c>
    </row>
    <row r="73" spans="1:13" s="7" customFormat="1" ht="38.25">
      <c r="A73" s="11" t="s">
        <v>81</v>
      </c>
      <c r="B73" s="12" t="s">
        <v>7</v>
      </c>
      <c r="C73" s="12" t="s">
        <v>124</v>
      </c>
      <c r="D73" s="11" t="s">
        <v>125</v>
      </c>
      <c r="E73" s="13">
        <v>13047</v>
      </c>
      <c r="F73" s="13">
        <v>12640</v>
      </c>
      <c r="G73" s="13">
        <v>12232</v>
      </c>
      <c r="H73" s="13">
        <v>11825</v>
      </c>
      <c r="I73" s="13">
        <v>11417</v>
      </c>
      <c r="J73" s="13">
        <v>11010</v>
      </c>
      <c r="K73" s="13">
        <v>10603</v>
      </c>
      <c r="L73" s="13">
        <v>11578</v>
      </c>
      <c r="M73" s="14">
        <v>94352</v>
      </c>
    </row>
    <row r="74" spans="1:13" s="7" customFormat="1" ht="89.25">
      <c r="A74" s="11" t="s">
        <v>6</v>
      </c>
      <c r="B74" s="12" t="s">
        <v>7</v>
      </c>
      <c r="C74" s="12" t="s">
        <v>126</v>
      </c>
      <c r="D74" s="11" t="s">
        <v>127</v>
      </c>
      <c r="E74" s="13">
        <v>6652</v>
      </c>
      <c r="F74" s="13">
        <v>6430</v>
      </c>
      <c r="G74" s="13">
        <v>6208</v>
      </c>
      <c r="H74" s="13">
        <v>5987</v>
      </c>
      <c r="I74" s="13">
        <v>5765</v>
      </c>
      <c r="J74" s="13">
        <v>5543</v>
      </c>
      <c r="K74" s="13">
        <v>5321</v>
      </c>
      <c r="L74" s="13">
        <v>5697</v>
      </c>
      <c r="M74" s="14">
        <v>47603</v>
      </c>
    </row>
    <row r="75" spans="1:13" s="7" customFormat="1" ht="51">
      <c r="A75" s="11" t="s">
        <v>6</v>
      </c>
      <c r="B75" s="12" t="s">
        <v>7</v>
      </c>
      <c r="C75" s="12" t="s">
        <v>128</v>
      </c>
      <c r="D75" s="11" t="s">
        <v>129</v>
      </c>
      <c r="E75" s="13">
        <v>79740</v>
      </c>
      <c r="F75" s="13">
        <v>77734</v>
      </c>
      <c r="G75" s="13">
        <v>75728</v>
      </c>
      <c r="H75" s="13">
        <v>73723</v>
      </c>
      <c r="I75" s="13">
        <v>71717</v>
      </c>
      <c r="J75" s="13">
        <v>69712</v>
      </c>
      <c r="K75" s="13">
        <v>67706</v>
      </c>
      <c r="L75" s="13">
        <v>634717</v>
      </c>
      <c r="M75" s="14">
        <v>1150777</v>
      </c>
    </row>
    <row r="76" spans="1:13" s="7" customFormat="1" ht="38.25">
      <c r="A76" s="11" t="s">
        <v>81</v>
      </c>
      <c r="B76" s="12" t="s">
        <v>7</v>
      </c>
      <c r="C76" s="12" t="s">
        <v>130</v>
      </c>
      <c r="D76" s="11" t="s">
        <v>131</v>
      </c>
      <c r="E76" s="13">
        <v>95502</v>
      </c>
      <c r="F76" s="13">
        <v>93059</v>
      </c>
      <c r="G76" s="13">
        <v>90616</v>
      </c>
      <c r="H76" s="13">
        <v>88173</v>
      </c>
      <c r="I76" s="13">
        <v>85731</v>
      </c>
      <c r="J76" s="13">
        <v>83288</v>
      </c>
      <c r="K76" s="13">
        <v>80845</v>
      </c>
      <c r="L76" s="13">
        <v>719522</v>
      </c>
      <c r="M76" s="14">
        <v>1336736</v>
      </c>
    </row>
    <row r="77" spans="1:13" s="7" customFormat="1" ht="38.25">
      <c r="A77" s="11" t="s">
        <v>81</v>
      </c>
      <c r="B77" s="12" t="s">
        <v>7</v>
      </c>
      <c r="C77" s="12" t="s">
        <v>132</v>
      </c>
      <c r="D77" s="11" t="s">
        <v>133</v>
      </c>
      <c r="E77" s="13">
        <v>57046</v>
      </c>
      <c r="F77" s="13">
        <v>55457</v>
      </c>
      <c r="G77" s="13">
        <v>53868</v>
      </c>
      <c r="H77" s="13">
        <v>52279</v>
      </c>
      <c r="I77" s="13">
        <v>50690</v>
      </c>
      <c r="J77" s="13">
        <v>49101</v>
      </c>
      <c r="K77" s="13">
        <v>47512</v>
      </c>
      <c r="L77" s="13">
        <v>383098</v>
      </c>
      <c r="M77" s="14">
        <v>749051</v>
      </c>
    </row>
    <row r="78" spans="1:13" s="7" customFormat="1" ht="63.75">
      <c r="A78" s="11" t="s">
        <v>6</v>
      </c>
      <c r="B78" s="12" t="s">
        <v>7</v>
      </c>
      <c r="C78" s="12" t="s">
        <v>134</v>
      </c>
      <c r="D78" s="11" t="s">
        <v>135</v>
      </c>
      <c r="E78" s="13">
        <v>22160</v>
      </c>
      <c r="F78" s="13">
        <v>24414</v>
      </c>
      <c r="G78" s="13">
        <v>23828</v>
      </c>
      <c r="H78" s="13">
        <v>23241</v>
      </c>
      <c r="I78" s="13">
        <v>22654</v>
      </c>
      <c r="J78" s="13">
        <v>22068</v>
      </c>
      <c r="K78" s="13">
        <v>21481</v>
      </c>
      <c r="L78" s="13">
        <v>278237</v>
      </c>
      <c r="M78" s="14">
        <v>438083</v>
      </c>
    </row>
    <row r="79" spans="1:13" s="7" customFormat="1" ht="63.75">
      <c r="A79" s="11" t="s">
        <v>81</v>
      </c>
      <c r="B79" s="12" t="s">
        <v>7</v>
      </c>
      <c r="C79" s="12" t="s">
        <v>136</v>
      </c>
      <c r="D79" s="11" t="s">
        <v>137</v>
      </c>
      <c r="E79" s="13">
        <v>51300</v>
      </c>
      <c r="F79" s="13">
        <v>57299</v>
      </c>
      <c r="G79" s="13">
        <v>55732</v>
      </c>
      <c r="H79" s="13">
        <v>54165</v>
      </c>
      <c r="I79" s="13">
        <v>52597</v>
      </c>
      <c r="J79" s="13">
        <v>51030</v>
      </c>
      <c r="K79" s="13">
        <v>49463</v>
      </c>
      <c r="L79" s="13">
        <v>478789</v>
      </c>
      <c r="M79" s="14">
        <v>850375</v>
      </c>
    </row>
    <row r="80" spans="1:13" s="7" customFormat="1" ht="38.25">
      <c r="A80" s="11" t="s">
        <v>81</v>
      </c>
      <c r="B80" s="12" t="s">
        <v>7</v>
      </c>
      <c r="C80" s="12" t="s">
        <v>138</v>
      </c>
      <c r="D80" s="11" t="s">
        <v>139</v>
      </c>
      <c r="E80" s="13">
        <v>30574</v>
      </c>
      <c r="F80" s="13">
        <v>34683</v>
      </c>
      <c r="G80" s="13">
        <v>33821</v>
      </c>
      <c r="H80" s="13">
        <v>32959</v>
      </c>
      <c r="I80" s="13">
        <v>32096</v>
      </c>
      <c r="J80" s="13">
        <v>31234</v>
      </c>
      <c r="K80" s="13">
        <v>30372</v>
      </c>
      <c r="L80" s="13">
        <v>300353</v>
      </c>
      <c r="M80" s="14">
        <v>526092</v>
      </c>
    </row>
    <row r="81" spans="1:13" s="7" customFormat="1" ht="38.25">
      <c r="A81" s="11" t="s">
        <v>81</v>
      </c>
      <c r="B81" s="12" t="s">
        <v>7</v>
      </c>
      <c r="C81" s="12" t="s">
        <v>140</v>
      </c>
      <c r="D81" s="11" t="s">
        <v>141</v>
      </c>
      <c r="E81" s="13">
        <v>8282</v>
      </c>
      <c r="F81" s="13">
        <v>11365</v>
      </c>
      <c r="G81" s="13">
        <v>11085</v>
      </c>
      <c r="H81" s="13">
        <v>10805</v>
      </c>
      <c r="I81" s="13">
        <v>10524</v>
      </c>
      <c r="J81" s="13">
        <v>10244</v>
      </c>
      <c r="K81" s="13">
        <v>9964</v>
      </c>
      <c r="L81" s="13">
        <v>94660</v>
      </c>
      <c r="M81" s="14">
        <v>166929</v>
      </c>
    </row>
    <row r="82" spans="1:13" s="7" customFormat="1" ht="51">
      <c r="A82" s="11" t="s">
        <v>81</v>
      </c>
      <c r="B82" s="12" t="s">
        <v>7</v>
      </c>
      <c r="C82" s="12" t="s">
        <v>142</v>
      </c>
      <c r="D82" s="11" t="s">
        <v>143</v>
      </c>
      <c r="E82" s="13">
        <v>8224</v>
      </c>
      <c r="F82" s="13">
        <v>7954</v>
      </c>
      <c r="G82" s="13">
        <v>7684</v>
      </c>
      <c r="H82" s="13">
        <v>7415</v>
      </c>
      <c r="I82" s="13">
        <v>7145</v>
      </c>
      <c r="J82" s="13">
        <v>3505</v>
      </c>
      <c r="K82" s="13">
        <v>0</v>
      </c>
      <c r="L82" s="13">
        <v>0</v>
      </c>
      <c r="M82" s="14">
        <v>41927</v>
      </c>
    </row>
    <row r="83" spans="1:13" s="7" customFormat="1" ht="38.25">
      <c r="A83" s="11" t="s">
        <v>81</v>
      </c>
      <c r="B83" s="12" t="s">
        <v>7</v>
      </c>
      <c r="C83" s="12" t="s">
        <v>144</v>
      </c>
      <c r="D83" s="11" t="s">
        <v>145</v>
      </c>
      <c r="E83" s="13">
        <v>22253</v>
      </c>
      <c r="F83" s="13">
        <v>29811</v>
      </c>
      <c r="G83" s="13">
        <v>29067</v>
      </c>
      <c r="H83" s="13">
        <v>28323</v>
      </c>
      <c r="I83" s="13">
        <v>27579</v>
      </c>
      <c r="J83" s="13">
        <v>26835</v>
      </c>
      <c r="K83" s="13">
        <v>26091</v>
      </c>
      <c r="L83" s="13">
        <v>267463</v>
      </c>
      <c r="M83" s="14">
        <v>457422</v>
      </c>
    </row>
    <row r="84" spans="1:13" s="7" customFormat="1" ht="51">
      <c r="A84" s="11" t="s">
        <v>81</v>
      </c>
      <c r="B84" s="12" t="s">
        <v>7</v>
      </c>
      <c r="C84" s="12" t="s">
        <v>146</v>
      </c>
      <c r="D84" s="11" t="s">
        <v>145</v>
      </c>
      <c r="E84" s="13">
        <v>18043</v>
      </c>
      <c r="F84" s="13">
        <v>24172</v>
      </c>
      <c r="G84" s="13">
        <v>23568</v>
      </c>
      <c r="H84" s="13">
        <v>22965</v>
      </c>
      <c r="I84" s="13">
        <v>22361</v>
      </c>
      <c r="J84" s="13">
        <v>21758</v>
      </c>
      <c r="K84" s="13">
        <v>21155</v>
      </c>
      <c r="L84" s="13">
        <v>216843</v>
      </c>
      <c r="M84" s="14">
        <v>370865</v>
      </c>
    </row>
    <row r="85" spans="1:13" s="7" customFormat="1" ht="76.5">
      <c r="A85" s="11" t="s">
        <v>81</v>
      </c>
      <c r="B85" s="12" t="s">
        <v>7</v>
      </c>
      <c r="C85" s="12" t="s">
        <v>147</v>
      </c>
      <c r="D85" s="11" t="s">
        <v>145</v>
      </c>
      <c r="E85" s="13">
        <v>13732</v>
      </c>
      <c r="F85" s="13">
        <v>18397</v>
      </c>
      <c r="G85" s="13">
        <v>17937</v>
      </c>
      <c r="H85" s="13">
        <v>17478</v>
      </c>
      <c r="I85" s="13">
        <v>17019</v>
      </c>
      <c r="J85" s="13">
        <v>16559</v>
      </c>
      <c r="K85" s="13">
        <v>16100</v>
      </c>
      <c r="L85" s="13">
        <v>165011</v>
      </c>
      <c r="M85" s="14">
        <v>282233</v>
      </c>
    </row>
    <row r="86" spans="1:13" s="7" customFormat="1" ht="63.75">
      <c r="A86" s="11" t="s">
        <v>81</v>
      </c>
      <c r="B86" s="12" t="s">
        <v>7</v>
      </c>
      <c r="C86" s="12" t="s">
        <v>148</v>
      </c>
      <c r="D86" s="11" t="s">
        <v>145</v>
      </c>
      <c r="E86" s="13">
        <v>50274</v>
      </c>
      <c r="F86" s="13">
        <v>67347</v>
      </c>
      <c r="G86" s="13">
        <v>65666</v>
      </c>
      <c r="H86" s="13">
        <v>63985</v>
      </c>
      <c r="I86" s="13">
        <v>62304</v>
      </c>
      <c r="J86" s="13">
        <v>60623</v>
      </c>
      <c r="K86" s="13">
        <v>58943</v>
      </c>
      <c r="L86" s="13">
        <v>604308</v>
      </c>
      <c r="M86" s="14">
        <v>1033450</v>
      </c>
    </row>
    <row r="87" spans="1:13" s="7" customFormat="1" ht="63.75">
      <c r="A87" s="11" t="s">
        <v>81</v>
      </c>
      <c r="B87" s="12" t="s">
        <v>7</v>
      </c>
      <c r="C87" s="12" t="s">
        <v>149</v>
      </c>
      <c r="D87" s="11" t="s">
        <v>145</v>
      </c>
      <c r="E87" s="13">
        <v>22663</v>
      </c>
      <c r="F87" s="13">
        <v>30360</v>
      </c>
      <c r="G87" s="13">
        <v>29602</v>
      </c>
      <c r="H87" s="13">
        <v>28844</v>
      </c>
      <c r="I87" s="13">
        <v>28086</v>
      </c>
      <c r="J87" s="13">
        <v>27328</v>
      </c>
      <c r="K87" s="13">
        <v>26570</v>
      </c>
      <c r="L87" s="13">
        <v>272367</v>
      </c>
      <c r="M87" s="14">
        <v>465820</v>
      </c>
    </row>
    <row r="88" spans="1:13" s="7" customFormat="1" ht="25.5">
      <c r="A88" s="11" t="s">
        <v>81</v>
      </c>
      <c r="B88" s="12" t="s">
        <v>7</v>
      </c>
      <c r="C88" s="12" t="s">
        <v>150</v>
      </c>
      <c r="D88" s="11" t="s">
        <v>151</v>
      </c>
      <c r="E88" s="13">
        <v>45529</v>
      </c>
      <c r="F88" s="13">
        <v>44107</v>
      </c>
      <c r="G88" s="13">
        <v>42685</v>
      </c>
      <c r="H88" s="13">
        <v>41263</v>
      </c>
      <c r="I88" s="13">
        <v>39841</v>
      </c>
      <c r="J88" s="13">
        <v>38419</v>
      </c>
      <c r="K88" s="13">
        <v>36998</v>
      </c>
      <c r="L88" s="13">
        <v>69729</v>
      </c>
      <c r="M88" s="14">
        <v>358571</v>
      </c>
    </row>
    <row r="89" spans="1:13" s="7" customFormat="1" ht="25.5">
      <c r="A89" s="11" t="s">
        <v>81</v>
      </c>
      <c r="B89" s="12" t="s">
        <v>7</v>
      </c>
      <c r="C89" s="12" t="s">
        <v>152</v>
      </c>
      <c r="D89" s="11" t="s">
        <v>153</v>
      </c>
      <c r="E89" s="13">
        <v>13184</v>
      </c>
      <c r="F89" s="13">
        <v>12767</v>
      </c>
      <c r="G89" s="13">
        <v>12351</v>
      </c>
      <c r="H89" s="13">
        <v>11934</v>
      </c>
      <c r="I89" s="13">
        <v>11518</v>
      </c>
      <c r="J89" s="13">
        <v>11101</v>
      </c>
      <c r="K89" s="13">
        <v>10685</v>
      </c>
      <c r="L89" s="13">
        <v>2645</v>
      </c>
      <c r="M89" s="14">
        <v>86185</v>
      </c>
    </row>
    <row r="90" spans="1:13" ht="51">
      <c r="A90" s="11" t="s">
        <v>81</v>
      </c>
      <c r="B90" s="12" t="s">
        <v>7</v>
      </c>
      <c r="C90" s="12" t="s">
        <v>238</v>
      </c>
      <c r="D90" s="11" t="s">
        <v>239</v>
      </c>
      <c r="E90" s="13">
        <v>10935</v>
      </c>
      <c r="F90" s="13">
        <v>60241</v>
      </c>
      <c r="G90" s="13">
        <v>73711</v>
      </c>
      <c r="H90" s="13">
        <v>71378</v>
      </c>
      <c r="I90" s="13">
        <v>69045</v>
      </c>
      <c r="J90" s="13">
        <v>66712</v>
      </c>
      <c r="K90" s="13">
        <v>64379</v>
      </c>
      <c r="L90" s="13">
        <v>31603</v>
      </c>
      <c r="M90" s="14">
        <v>448004</v>
      </c>
    </row>
    <row r="91" spans="1:13" s="20" customFormat="1" ht="51">
      <c r="A91" s="11" t="s">
        <v>81</v>
      </c>
      <c r="B91" s="12" t="s">
        <v>7</v>
      </c>
      <c r="C91" s="12" t="s">
        <v>240</v>
      </c>
      <c r="D91" s="11" t="s">
        <v>239</v>
      </c>
      <c r="E91" s="13">
        <v>11325</v>
      </c>
      <c r="F91" s="13">
        <v>62390</v>
      </c>
      <c r="G91" s="13">
        <v>76340</v>
      </c>
      <c r="H91" s="13">
        <v>73924</v>
      </c>
      <c r="I91" s="13">
        <v>71508</v>
      </c>
      <c r="J91" s="13">
        <v>69092</v>
      </c>
      <c r="K91" s="13">
        <v>66676</v>
      </c>
      <c r="L91" s="13">
        <v>32723</v>
      </c>
      <c r="M91" s="14">
        <v>463978</v>
      </c>
    </row>
    <row r="92" spans="1:13" s="20" customFormat="1" ht="63.75">
      <c r="A92" s="11" t="s">
        <v>81</v>
      </c>
      <c r="B92" s="12" t="s">
        <v>7</v>
      </c>
      <c r="C92" s="12" t="s">
        <v>241</v>
      </c>
      <c r="D92" s="11" t="s">
        <v>242</v>
      </c>
      <c r="E92" s="13">
        <v>12531</v>
      </c>
      <c r="F92" s="13">
        <v>48730</v>
      </c>
      <c r="G92" s="13">
        <v>55642</v>
      </c>
      <c r="H92" s="13">
        <v>54340</v>
      </c>
      <c r="I92" s="13">
        <v>53038</v>
      </c>
      <c r="J92" s="13">
        <v>51736</v>
      </c>
      <c r="K92" s="13">
        <v>50434</v>
      </c>
      <c r="L92" s="13">
        <v>553577</v>
      </c>
      <c r="M92" s="14">
        <v>880028</v>
      </c>
    </row>
    <row r="93" spans="1:13" s="20" customFormat="1" ht="63.75">
      <c r="A93" s="11" t="s">
        <v>81</v>
      </c>
      <c r="B93" s="12" t="s">
        <v>7</v>
      </c>
      <c r="C93" s="12" t="s">
        <v>243</v>
      </c>
      <c r="D93" s="11" t="s">
        <v>244</v>
      </c>
      <c r="E93" s="13">
        <v>4463</v>
      </c>
      <c r="F93" s="13">
        <v>20318</v>
      </c>
      <c r="G93" s="13">
        <v>23645</v>
      </c>
      <c r="H93" s="13">
        <v>23018</v>
      </c>
      <c r="I93" s="13">
        <v>22392</v>
      </c>
      <c r="J93" s="13">
        <v>21765</v>
      </c>
      <c r="K93" s="13">
        <v>21139</v>
      </c>
      <c r="L93" s="13">
        <v>154434</v>
      </c>
      <c r="M93" s="14">
        <v>291174</v>
      </c>
    </row>
    <row r="94" spans="1:13" s="20" customFormat="1" ht="38.25">
      <c r="A94" s="11" t="s">
        <v>81</v>
      </c>
      <c r="B94" s="12" t="s">
        <v>7</v>
      </c>
      <c r="C94" s="12" t="s">
        <v>245</v>
      </c>
      <c r="D94" s="11" t="s">
        <v>244</v>
      </c>
      <c r="E94" s="13">
        <v>2813</v>
      </c>
      <c r="F94" s="13">
        <v>14229</v>
      </c>
      <c r="G94" s="13">
        <v>16559</v>
      </c>
      <c r="H94" s="13">
        <v>16120</v>
      </c>
      <c r="I94" s="13">
        <v>15681</v>
      </c>
      <c r="J94" s="13">
        <v>15242</v>
      </c>
      <c r="K94" s="13">
        <v>14804</v>
      </c>
      <c r="L94" s="13">
        <v>108164</v>
      </c>
      <c r="M94" s="14">
        <v>203612</v>
      </c>
    </row>
    <row r="95" spans="1:13" s="20" customFormat="1" ht="25.5">
      <c r="A95" s="11" t="s">
        <v>81</v>
      </c>
      <c r="B95" s="12" t="s">
        <v>7</v>
      </c>
      <c r="C95" s="12" t="s">
        <v>246</v>
      </c>
      <c r="D95" s="11" t="s">
        <v>244</v>
      </c>
      <c r="E95" s="13">
        <v>354</v>
      </c>
      <c r="F95" s="13">
        <v>3990</v>
      </c>
      <c r="G95" s="13">
        <v>4959</v>
      </c>
      <c r="H95" s="13">
        <v>4793</v>
      </c>
      <c r="I95" s="13">
        <v>4626</v>
      </c>
      <c r="J95" s="13">
        <v>2271</v>
      </c>
      <c r="K95" s="13">
        <v>0</v>
      </c>
      <c r="L95" s="13">
        <v>0</v>
      </c>
      <c r="M95" s="14">
        <v>20993</v>
      </c>
    </row>
    <row r="96" spans="1:13" s="20" customFormat="1" ht="63.75">
      <c r="A96" s="11" t="s">
        <v>6</v>
      </c>
      <c r="B96" s="12" t="s">
        <v>7</v>
      </c>
      <c r="C96" s="12" t="s">
        <v>134</v>
      </c>
      <c r="D96" s="11" t="s">
        <v>247</v>
      </c>
      <c r="E96" s="13">
        <v>2738</v>
      </c>
      <c r="F96" s="13">
        <v>16761</v>
      </c>
      <c r="G96" s="13">
        <v>20079</v>
      </c>
      <c r="H96" s="13">
        <v>19487</v>
      </c>
      <c r="I96" s="13">
        <v>18895</v>
      </c>
      <c r="J96" s="13">
        <v>18303</v>
      </c>
      <c r="K96" s="13">
        <v>17711</v>
      </c>
      <c r="L96" s="13">
        <v>57387</v>
      </c>
      <c r="M96" s="14">
        <v>171361</v>
      </c>
    </row>
    <row r="97" spans="1:13" s="20" customFormat="1" ht="63.75">
      <c r="A97" s="11" t="s">
        <v>6</v>
      </c>
      <c r="B97" s="12" t="s">
        <v>7</v>
      </c>
      <c r="C97" s="12" t="s">
        <v>134</v>
      </c>
      <c r="D97" s="11" t="s">
        <v>247</v>
      </c>
      <c r="E97" s="13">
        <v>6357</v>
      </c>
      <c r="F97" s="13">
        <v>38923</v>
      </c>
      <c r="G97" s="13">
        <v>46628</v>
      </c>
      <c r="H97" s="13">
        <v>45253</v>
      </c>
      <c r="I97" s="13">
        <v>43878</v>
      </c>
      <c r="J97" s="13">
        <v>42504</v>
      </c>
      <c r="K97" s="13">
        <v>41129</v>
      </c>
      <c r="L97" s="13">
        <v>133269</v>
      </c>
      <c r="M97" s="14">
        <v>397941</v>
      </c>
    </row>
    <row r="98" spans="1:13" s="20" customFormat="1" ht="63.75">
      <c r="A98" s="11" t="s">
        <v>81</v>
      </c>
      <c r="B98" s="12" t="s">
        <v>7</v>
      </c>
      <c r="C98" s="12" t="s">
        <v>248</v>
      </c>
      <c r="D98" s="11" t="s">
        <v>249</v>
      </c>
      <c r="E98" s="13">
        <v>5231</v>
      </c>
      <c r="F98" s="13">
        <v>38945</v>
      </c>
      <c r="G98" s="13">
        <v>56233</v>
      </c>
      <c r="H98" s="13">
        <v>54764</v>
      </c>
      <c r="I98" s="13">
        <v>53296</v>
      </c>
      <c r="J98" s="13">
        <v>51828</v>
      </c>
      <c r="K98" s="13">
        <v>50359</v>
      </c>
      <c r="L98" s="13">
        <v>378092</v>
      </c>
      <c r="M98" s="14">
        <v>688748</v>
      </c>
    </row>
    <row r="99" spans="1:13" s="20" customFormat="1" ht="63.75">
      <c r="A99" s="11" t="s">
        <v>81</v>
      </c>
      <c r="B99" s="12" t="s">
        <v>7</v>
      </c>
      <c r="C99" s="12" t="s">
        <v>250</v>
      </c>
      <c r="D99" s="11" t="s">
        <v>249</v>
      </c>
      <c r="E99" s="13">
        <v>1654</v>
      </c>
      <c r="F99" s="13">
        <v>28024</v>
      </c>
      <c r="G99" s="13">
        <v>43777</v>
      </c>
      <c r="H99" s="13">
        <v>42518</v>
      </c>
      <c r="I99" s="13">
        <v>41260</v>
      </c>
      <c r="J99" s="13">
        <v>40001</v>
      </c>
      <c r="K99" s="13">
        <v>38742</v>
      </c>
      <c r="L99" s="13">
        <v>134154</v>
      </c>
      <c r="M99" s="14">
        <v>370130</v>
      </c>
    </row>
    <row r="100" spans="1:13" s="20" customFormat="1">
      <c r="A100" s="11"/>
      <c r="B100" s="15" t="s">
        <v>154</v>
      </c>
      <c r="C100" s="11" t="s">
        <v>155</v>
      </c>
      <c r="D100" s="11" t="s">
        <v>155</v>
      </c>
      <c r="E100" s="14">
        <v>5367055</v>
      </c>
      <c r="F100" s="14">
        <v>5166584</v>
      </c>
      <c r="G100" s="14">
        <v>4712169</v>
      </c>
      <c r="H100" s="14">
        <v>4217486</v>
      </c>
      <c r="I100" s="14">
        <v>3712470</v>
      </c>
      <c r="J100" s="14">
        <v>3477756</v>
      </c>
      <c r="K100" s="14">
        <v>3268243</v>
      </c>
      <c r="L100" s="14">
        <v>20408545</v>
      </c>
      <c r="M100" s="14">
        <v>50330308</v>
      </c>
    </row>
    <row r="101" spans="1:13" s="20" customFormat="1">
      <c r="A101" s="16"/>
      <c r="B101" s="17"/>
      <c r="C101" s="17"/>
      <c r="D101" s="17"/>
      <c r="E101" s="18"/>
      <c r="F101" s="18"/>
      <c r="G101" s="18"/>
      <c r="H101" s="18"/>
      <c r="I101" s="18"/>
      <c r="J101" s="18"/>
      <c r="K101" s="18"/>
      <c r="L101" s="18"/>
      <c r="M101" s="19"/>
    </row>
    <row r="102" spans="1:13" s="20" customFormat="1">
      <c r="A102" s="21"/>
      <c r="B102" s="21" t="s">
        <v>156</v>
      </c>
      <c r="C102" s="22"/>
      <c r="D102" s="22"/>
      <c r="E102" s="23"/>
      <c r="F102" s="23"/>
      <c r="G102" s="23"/>
      <c r="H102" s="23"/>
      <c r="I102" s="23"/>
      <c r="J102" s="23"/>
      <c r="K102" s="23"/>
      <c r="L102" s="23"/>
      <c r="M102" s="24"/>
    </row>
    <row r="103" spans="1:13" s="20" customFormat="1" ht="25.5">
      <c r="A103" s="11" t="s">
        <v>157</v>
      </c>
      <c r="B103" s="12" t="s">
        <v>158</v>
      </c>
      <c r="C103" s="12" t="s">
        <v>159</v>
      </c>
      <c r="D103" s="11" t="s">
        <v>160</v>
      </c>
      <c r="E103" s="13">
        <v>2701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4">
        <v>2701</v>
      </c>
    </row>
    <row r="104" spans="1:13" s="20" customFormat="1" ht="38.25">
      <c r="A104" s="11" t="s">
        <v>157</v>
      </c>
      <c r="B104" s="12" t="s">
        <v>161</v>
      </c>
      <c r="C104" s="12" t="s">
        <v>162</v>
      </c>
      <c r="D104" s="11" t="s">
        <v>163</v>
      </c>
      <c r="E104" s="13">
        <v>31844</v>
      </c>
      <c r="F104" s="13">
        <v>31844</v>
      </c>
      <c r="G104" s="13">
        <v>31844</v>
      </c>
      <c r="H104" s="13">
        <v>15917</v>
      </c>
      <c r="I104" s="13">
        <v>0</v>
      </c>
      <c r="J104" s="13">
        <v>0</v>
      </c>
      <c r="K104" s="13">
        <v>0</v>
      </c>
      <c r="L104" s="13">
        <v>0</v>
      </c>
      <c r="M104" s="14">
        <v>111449</v>
      </c>
    </row>
    <row r="105" spans="1:13" s="20" customFormat="1">
      <c r="A105" s="11" t="s">
        <v>157</v>
      </c>
      <c r="B105" s="12" t="s">
        <v>164</v>
      </c>
      <c r="C105" s="12" t="s">
        <v>165</v>
      </c>
      <c r="D105" s="11" t="s">
        <v>166</v>
      </c>
      <c r="E105" s="13">
        <v>611</v>
      </c>
      <c r="F105" s="13">
        <v>590</v>
      </c>
      <c r="G105" s="13">
        <v>569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4">
        <v>1770</v>
      </c>
    </row>
    <row r="106" spans="1:13" s="20" customFormat="1">
      <c r="A106" s="11" t="s">
        <v>157</v>
      </c>
      <c r="B106" s="12" t="s">
        <v>164</v>
      </c>
      <c r="C106" s="12" t="s">
        <v>165</v>
      </c>
      <c r="D106" s="11" t="s">
        <v>167</v>
      </c>
      <c r="E106" s="13">
        <v>167</v>
      </c>
      <c r="F106" s="13">
        <v>162</v>
      </c>
      <c r="G106" s="13">
        <v>157</v>
      </c>
      <c r="H106" s="13">
        <v>152</v>
      </c>
      <c r="I106" s="13">
        <v>147</v>
      </c>
      <c r="J106" s="13">
        <v>0</v>
      </c>
      <c r="K106" s="13">
        <v>0</v>
      </c>
      <c r="L106" s="13">
        <v>0</v>
      </c>
      <c r="M106" s="14">
        <v>785</v>
      </c>
    </row>
    <row r="107" spans="1:13" s="20" customFormat="1">
      <c r="A107" s="11" t="s">
        <v>157</v>
      </c>
      <c r="B107" s="12" t="s">
        <v>164</v>
      </c>
      <c r="C107" s="12" t="s">
        <v>165</v>
      </c>
      <c r="D107" s="11" t="s">
        <v>168</v>
      </c>
      <c r="E107" s="13">
        <v>179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4">
        <v>179</v>
      </c>
    </row>
    <row r="108" spans="1:13" s="20" customFormat="1">
      <c r="A108" s="11" t="s">
        <v>157</v>
      </c>
      <c r="B108" s="12" t="s">
        <v>164</v>
      </c>
      <c r="C108" s="12" t="s">
        <v>169</v>
      </c>
      <c r="D108" s="11" t="s">
        <v>170</v>
      </c>
      <c r="E108" s="13">
        <v>264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4">
        <v>264</v>
      </c>
    </row>
    <row r="109" spans="1:13" s="20" customFormat="1">
      <c r="A109" s="11" t="s">
        <v>157</v>
      </c>
      <c r="B109" s="12" t="s">
        <v>164</v>
      </c>
      <c r="C109" s="12" t="s">
        <v>171</v>
      </c>
      <c r="D109" s="11" t="s">
        <v>167</v>
      </c>
      <c r="E109" s="13">
        <v>607</v>
      </c>
      <c r="F109" s="13">
        <v>586</v>
      </c>
      <c r="G109" s="13">
        <v>565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4">
        <v>1758</v>
      </c>
    </row>
    <row r="110" spans="1:13" s="20" customFormat="1">
      <c r="A110" s="11" t="s">
        <v>157</v>
      </c>
      <c r="B110" s="12" t="s">
        <v>164</v>
      </c>
      <c r="C110" s="12" t="s">
        <v>171</v>
      </c>
      <c r="D110" s="11" t="s">
        <v>172</v>
      </c>
      <c r="E110" s="13">
        <v>783</v>
      </c>
      <c r="F110" s="13">
        <v>755</v>
      </c>
      <c r="G110" s="13">
        <v>730</v>
      </c>
      <c r="H110" s="13">
        <v>694</v>
      </c>
      <c r="I110" s="13">
        <v>604</v>
      </c>
      <c r="J110" s="13">
        <v>0</v>
      </c>
      <c r="K110" s="13">
        <v>0</v>
      </c>
      <c r="L110" s="13">
        <v>0</v>
      </c>
      <c r="M110" s="14">
        <v>3566</v>
      </c>
    </row>
    <row r="111" spans="1:13" s="20" customFormat="1">
      <c r="A111" s="11" t="s">
        <v>157</v>
      </c>
      <c r="B111" s="12" t="s">
        <v>164</v>
      </c>
      <c r="C111" s="12" t="s">
        <v>171</v>
      </c>
      <c r="D111" s="11" t="s">
        <v>173</v>
      </c>
      <c r="E111" s="13">
        <v>331</v>
      </c>
      <c r="F111" s="13">
        <v>321</v>
      </c>
      <c r="G111" s="13">
        <v>311</v>
      </c>
      <c r="H111" s="13">
        <v>301</v>
      </c>
      <c r="I111" s="13">
        <v>291</v>
      </c>
      <c r="J111" s="13">
        <v>281</v>
      </c>
      <c r="K111" s="13">
        <v>0</v>
      </c>
      <c r="L111" s="13">
        <v>0</v>
      </c>
      <c r="M111" s="14">
        <v>1836</v>
      </c>
    </row>
    <row r="112" spans="1:13" s="20" customFormat="1">
      <c r="A112" s="11" t="s">
        <v>157</v>
      </c>
      <c r="B112" s="12" t="s">
        <v>164</v>
      </c>
      <c r="C112" s="12" t="s">
        <v>171</v>
      </c>
      <c r="D112" s="11" t="s">
        <v>174</v>
      </c>
      <c r="E112" s="13">
        <v>937</v>
      </c>
      <c r="F112" s="13">
        <v>908</v>
      </c>
      <c r="G112" s="13">
        <v>799</v>
      </c>
      <c r="H112" s="13">
        <v>81</v>
      </c>
      <c r="I112" s="13">
        <v>0</v>
      </c>
      <c r="J112" s="13">
        <v>0</v>
      </c>
      <c r="K112" s="13">
        <v>0</v>
      </c>
      <c r="L112" s="13">
        <v>0</v>
      </c>
      <c r="M112" s="14">
        <v>2725</v>
      </c>
    </row>
    <row r="113" spans="1:13" s="20" customFormat="1">
      <c r="A113" s="11" t="s">
        <v>157</v>
      </c>
      <c r="B113" s="12" t="s">
        <v>164</v>
      </c>
      <c r="C113" s="12" t="s">
        <v>171</v>
      </c>
      <c r="D113" s="11" t="s">
        <v>168</v>
      </c>
      <c r="E113" s="13">
        <v>461</v>
      </c>
      <c r="F113" s="13">
        <v>461</v>
      </c>
      <c r="G113" s="13">
        <v>461</v>
      </c>
      <c r="H113" s="13">
        <v>461</v>
      </c>
      <c r="I113" s="13">
        <v>461</v>
      </c>
      <c r="J113" s="13">
        <v>0</v>
      </c>
      <c r="K113" s="13">
        <v>0</v>
      </c>
      <c r="L113" s="13">
        <v>0</v>
      </c>
      <c r="M113" s="14">
        <v>2305</v>
      </c>
    </row>
    <row r="114" spans="1:13" s="20" customFormat="1">
      <c r="A114" s="11" t="s">
        <v>157</v>
      </c>
      <c r="B114" s="12" t="s">
        <v>164</v>
      </c>
      <c r="C114" s="12" t="s">
        <v>171</v>
      </c>
      <c r="D114" s="11" t="s">
        <v>166</v>
      </c>
      <c r="E114" s="13">
        <v>636</v>
      </c>
      <c r="F114" s="13">
        <v>615</v>
      </c>
      <c r="G114" s="13">
        <v>473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4">
        <v>1724</v>
      </c>
    </row>
    <row r="115" spans="1:13" s="20" customFormat="1">
      <c r="A115" s="11" t="s">
        <v>157</v>
      </c>
      <c r="B115" s="12" t="s">
        <v>175</v>
      </c>
      <c r="C115" s="12" t="s">
        <v>165</v>
      </c>
      <c r="D115" s="11" t="s">
        <v>176</v>
      </c>
      <c r="E115" s="13">
        <v>464</v>
      </c>
      <c r="F115" s="13">
        <v>449</v>
      </c>
      <c r="G115" s="13">
        <v>434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4">
        <v>1347</v>
      </c>
    </row>
    <row r="116" spans="1:13" s="20" customFormat="1">
      <c r="A116" s="11" t="s">
        <v>157</v>
      </c>
      <c r="B116" s="12" t="s">
        <v>175</v>
      </c>
      <c r="C116" s="12" t="s">
        <v>165</v>
      </c>
      <c r="D116" s="11" t="s">
        <v>177</v>
      </c>
      <c r="E116" s="13">
        <v>310</v>
      </c>
      <c r="F116" s="13">
        <v>273</v>
      </c>
      <c r="G116" s="13">
        <v>37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4">
        <v>620</v>
      </c>
    </row>
    <row r="117" spans="1:13" s="20" customFormat="1">
      <c r="A117" s="11" t="s">
        <v>157</v>
      </c>
      <c r="B117" s="12" t="s">
        <v>164</v>
      </c>
      <c r="C117" s="12" t="s">
        <v>165</v>
      </c>
      <c r="D117" s="11" t="s">
        <v>177</v>
      </c>
      <c r="E117" s="13">
        <v>753</v>
      </c>
      <c r="F117" s="13">
        <v>675</v>
      </c>
      <c r="G117" s="13">
        <v>606</v>
      </c>
      <c r="H117" s="13">
        <v>533</v>
      </c>
      <c r="I117" s="13">
        <v>469</v>
      </c>
      <c r="J117" s="13">
        <v>411</v>
      </c>
      <c r="K117" s="13">
        <v>0</v>
      </c>
      <c r="L117" s="13">
        <v>0</v>
      </c>
      <c r="M117" s="14">
        <v>3447</v>
      </c>
    </row>
    <row r="118" spans="1:13" s="20" customFormat="1">
      <c r="A118" s="11" t="s">
        <v>157</v>
      </c>
      <c r="B118" s="12" t="s">
        <v>175</v>
      </c>
      <c r="C118" s="12" t="s">
        <v>171</v>
      </c>
      <c r="D118" s="11" t="s">
        <v>176</v>
      </c>
      <c r="E118" s="13">
        <v>520</v>
      </c>
      <c r="F118" s="13">
        <v>482</v>
      </c>
      <c r="G118" s="13">
        <v>424</v>
      </c>
      <c r="H118" s="13">
        <v>373</v>
      </c>
      <c r="I118" s="13">
        <v>81</v>
      </c>
      <c r="J118" s="13">
        <v>0</v>
      </c>
      <c r="K118" s="13">
        <v>0</v>
      </c>
      <c r="L118" s="13">
        <v>0</v>
      </c>
      <c r="M118" s="14">
        <v>1880</v>
      </c>
    </row>
    <row r="119" spans="1:13" s="20" customFormat="1">
      <c r="A119" s="11" t="s">
        <v>157</v>
      </c>
      <c r="B119" s="12" t="s">
        <v>164</v>
      </c>
      <c r="C119" s="12" t="s">
        <v>251</v>
      </c>
      <c r="D119" s="11" t="s">
        <v>176</v>
      </c>
      <c r="E119" s="13">
        <v>221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4">
        <v>221</v>
      </c>
    </row>
    <row r="120" spans="1:13" s="20" customFormat="1">
      <c r="A120" s="11" t="s">
        <v>157</v>
      </c>
      <c r="B120" s="12" t="s">
        <v>175</v>
      </c>
      <c r="C120" s="12" t="s">
        <v>171</v>
      </c>
      <c r="D120" s="11" t="s">
        <v>178</v>
      </c>
      <c r="E120" s="13">
        <v>225</v>
      </c>
      <c r="F120" s="13">
        <v>220</v>
      </c>
      <c r="G120" s="13">
        <v>215</v>
      </c>
      <c r="H120" s="13">
        <v>210</v>
      </c>
      <c r="I120" s="13">
        <v>205</v>
      </c>
      <c r="J120" s="13">
        <v>200</v>
      </c>
      <c r="K120" s="13">
        <v>195</v>
      </c>
      <c r="L120" s="13">
        <v>575</v>
      </c>
      <c r="M120" s="14">
        <v>2045</v>
      </c>
    </row>
    <row r="121" spans="1:13" s="20" customFormat="1">
      <c r="A121" s="11" t="s">
        <v>157</v>
      </c>
      <c r="B121" s="12" t="s">
        <v>175</v>
      </c>
      <c r="C121" s="12" t="s">
        <v>171</v>
      </c>
      <c r="D121" s="11" t="s">
        <v>179</v>
      </c>
      <c r="E121" s="13">
        <v>1861</v>
      </c>
      <c r="F121" s="13">
        <v>1806</v>
      </c>
      <c r="G121" s="13">
        <v>1751</v>
      </c>
      <c r="H121" s="13">
        <v>1696</v>
      </c>
      <c r="I121" s="13">
        <v>1641</v>
      </c>
      <c r="J121" s="13">
        <v>1586</v>
      </c>
      <c r="K121" s="13">
        <v>1531</v>
      </c>
      <c r="L121" s="13">
        <v>0</v>
      </c>
      <c r="M121" s="14">
        <v>11872</v>
      </c>
    </row>
    <row r="122" spans="1:13" s="20" customFormat="1">
      <c r="A122" s="11" t="s">
        <v>157</v>
      </c>
      <c r="B122" s="12" t="s">
        <v>175</v>
      </c>
      <c r="C122" s="12" t="s">
        <v>171</v>
      </c>
      <c r="D122" s="11" t="s">
        <v>180</v>
      </c>
      <c r="E122" s="13">
        <v>546</v>
      </c>
      <c r="F122" s="13">
        <v>546</v>
      </c>
      <c r="G122" s="13">
        <v>547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4">
        <v>1639</v>
      </c>
    </row>
    <row r="123" spans="1:13" s="20" customFormat="1">
      <c r="A123" s="11" t="s">
        <v>157</v>
      </c>
      <c r="B123" s="12" t="s">
        <v>175</v>
      </c>
      <c r="C123" s="12" t="s">
        <v>171</v>
      </c>
      <c r="D123" s="11" t="s">
        <v>181</v>
      </c>
      <c r="E123" s="13">
        <v>213</v>
      </c>
      <c r="F123" s="13">
        <v>207</v>
      </c>
      <c r="G123" s="13">
        <v>201</v>
      </c>
      <c r="H123" s="13">
        <v>195</v>
      </c>
      <c r="I123" s="13">
        <v>189</v>
      </c>
      <c r="J123" s="13">
        <v>183</v>
      </c>
      <c r="K123" s="13">
        <v>91</v>
      </c>
      <c r="L123" s="13">
        <v>0</v>
      </c>
      <c r="M123" s="14">
        <v>1279</v>
      </c>
    </row>
    <row r="124" spans="1:13" s="20" customFormat="1">
      <c r="A124" s="11" t="s">
        <v>157</v>
      </c>
      <c r="B124" s="12" t="s">
        <v>175</v>
      </c>
      <c r="C124" s="12" t="s">
        <v>171</v>
      </c>
      <c r="D124" s="11" t="s">
        <v>182</v>
      </c>
      <c r="E124" s="13">
        <v>330</v>
      </c>
      <c r="F124" s="13">
        <v>320</v>
      </c>
      <c r="G124" s="13">
        <v>310</v>
      </c>
      <c r="H124" s="13">
        <v>300</v>
      </c>
      <c r="I124" s="13">
        <v>290</v>
      </c>
      <c r="J124" s="13">
        <v>280</v>
      </c>
      <c r="K124" s="13">
        <v>270</v>
      </c>
      <c r="L124" s="13">
        <v>260</v>
      </c>
      <c r="M124" s="14">
        <v>2360</v>
      </c>
    </row>
    <row r="125" spans="1:13" s="20" customFormat="1">
      <c r="A125" s="11" t="s">
        <v>157</v>
      </c>
      <c r="B125" s="12" t="s">
        <v>175</v>
      </c>
      <c r="C125" s="12" t="s">
        <v>171</v>
      </c>
      <c r="D125" s="11" t="s">
        <v>183</v>
      </c>
      <c r="E125" s="13">
        <v>577</v>
      </c>
      <c r="F125" s="13">
        <v>558</v>
      </c>
      <c r="G125" s="13">
        <v>539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4">
        <v>1674</v>
      </c>
    </row>
    <row r="126" spans="1:13" s="20" customFormat="1">
      <c r="A126" s="11" t="s">
        <v>157</v>
      </c>
      <c r="B126" s="12" t="s">
        <v>175</v>
      </c>
      <c r="C126" s="12" t="s">
        <v>171</v>
      </c>
      <c r="D126" s="11" t="s">
        <v>184</v>
      </c>
      <c r="E126" s="13">
        <v>330</v>
      </c>
      <c r="F126" s="13">
        <v>320</v>
      </c>
      <c r="G126" s="13">
        <v>310</v>
      </c>
      <c r="H126" s="13">
        <v>300</v>
      </c>
      <c r="I126" s="13">
        <v>290</v>
      </c>
      <c r="J126" s="13">
        <v>280</v>
      </c>
      <c r="K126" s="13">
        <v>0</v>
      </c>
      <c r="L126" s="13">
        <v>0</v>
      </c>
      <c r="M126" s="14">
        <v>1830</v>
      </c>
    </row>
    <row r="127" spans="1:13" s="20" customFormat="1">
      <c r="A127" s="11" t="s">
        <v>157</v>
      </c>
      <c r="B127" s="12" t="s">
        <v>175</v>
      </c>
      <c r="C127" s="12" t="s">
        <v>171</v>
      </c>
      <c r="D127" s="11" t="s">
        <v>185</v>
      </c>
      <c r="E127" s="13">
        <v>288</v>
      </c>
      <c r="F127" s="13">
        <v>145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4">
        <v>433</v>
      </c>
    </row>
    <row r="128" spans="1:13" s="20" customFormat="1">
      <c r="A128" s="11" t="s">
        <v>157</v>
      </c>
      <c r="B128" s="12" t="s">
        <v>175</v>
      </c>
      <c r="C128" s="12" t="s">
        <v>171</v>
      </c>
      <c r="D128" s="11" t="s">
        <v>186</v>
      </c>
      <c r="E128" s="13">
        <v>433</v>
      </c>
      <c r="F128" s="13">
        <v>419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4">
        <v>852</v>
      </c>
    </row>
    <row r="129" spans="1:13" s="20" customFormat="1">
      <c r="A129" s="11" t="s">
        <v>157</v>
      </c>
      <c r="B129" s="12" t="s">
        <v>175</v>
      </c>
      <c r="C129" s="12" t="s">
        <v>171</v>
      </c>
      <c r="D129" s="11" t="s">
        <v>187</v>
      </c>
      <c r="E129" s="13">
        <v>478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4">
        <v>478</v>
      </c>
    </row>
    <row r="130" spans="1:13" s="20" customFormat="1">
      <c r="A130" s="11" t="s">
        <v>157</v>
      </c>
      <c r="B130" s="12" t="s">
        <v>175</v>
      </c>
      <c r="C130" s="12" t="s">
        <v>171</v>
      </c>
      <c r="D130" s="11" t="s">
        <v>188</v>
      </c>
      <c r="E130" s="13">
        <v>274</v>
      </c>
      <c r="F130" s="13">
        <v>243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4">
        <v>517</v>
      </c>
    </row>
    <row r="131" spans="1:13" s="20" customFormat="1">
      <c r="A131" s="11" t="s">
        <v>157</v>
      </c>
      <c r="B131" s="12" t="s">
        <v>175</v>
      </c>
      <c r="C131" s="12" t="s">
        <v>171</v>
      </c>
      <c r="D131" s="11" t="s">
        <v>189</v>
      </c>
      <c r="E131" s="13">
        <v>205</v>
      </c>
      <c r="F131" s="13">
        <v>180</v>
      </c>
      <c r="G131" s="13">
        <v>157</v>
      </c>
      <c r="H131" s="13">
        <v>139</v>
      </c>
      <c r="I131" s="13">
        <v>111</v>
      </c>
      <c r="J131" s="13">
        <v>0</v>
      </c>
      <c r="K131" s="13">
        <v>0</v>
      </c>
      <c r="L131" s="13">
        <v>0</v>
      </c>
      <c r="M131" s="14">
        <v>792</v>
      </c>
    </row>
    <row r="132" spans="1:13" s="20" customFormat="1">
      <c r="A132" s="11" t="s">
        <v>157</v>
      </c>
      <c r="B132" s="12" t="s">
        <v>175</v>
      </c>
      <c r="C132" s="12" t="s">
        <v>171</v>
      </c>
      <c r="D132" s="11" t="s">
        <v>189</v>
      </c>
      <c r="E132" s="13">
        <v>625</v>
      </c>
      <c r="F132" s="13">
        <v>625</v>
      </c>
      <c r="G132" s="13">
        <v>625</v>
      </c>
      <c r="H132" s="13">
        <v>625</v>
      </c>
      <c r="I132" s="13">
        <v>625</v>
      </c>
      <c r="J132" s="13">
        <v>625</v>
      </c>
      <c r="K132" s="13">
        <v>625</v>
      </c>
      <c r="L132" s="13">
        <v>4025</v>
      </c>
      <c r="M132" s="14">
        <v>8400</v>
      </c>
    </row>
    <row r="133" spans="1:13" s="20" customFormat="1">
      <c r="A133" s="11" t="s">
        <v>157</v>
      </c>
      <c r="B133" s="12" t="s">
        <v>175</v>
      </c>
      <c r="C133" s="12" t="s">
        <v>171</v>
      </c>
      <c r="D133" s="11" t="s">
        <v>174</v>
      </c>
      <c r="E133" s="13">
        <v>374</v>
      </c>
      <c r="F133" s="13">
        <v>341</v>
      </c>
      <c r="G133" s="13">
        <v>312</v>
      </c>
      <c r="H133" s="13">
        <v>274</v>
      </c>
      <c r="I133" s="13">
        <v>46</v>
      </c>
      <c r="J133" s="13">
        <v>0</v>
      </c>
      <c r="K133" s="13">
        <v>0</v>
      </c>
      <c r="L133" s="13">
        <v>0</v>
      </c>
      <c r="M133" s="14">
        <v>1347</v>
      </c>
    </row>
    <row r="134" spans="1:13" s="20" customFormat="1">
      <c r="A134" s="11" t="s">
        <v>157</v>
      </c>
      <c r="B134" s="12" t="s">
        <v>164</v>
      </c>
      <c r="C134" s="12" t="s">
        <v>171</v>
      </c>
      <c r="D134" s="11" t="s">
        <v>190</v>
      </c>
      <c r="E134" s="13">
        <v>558</v>
      </c>
      <c r="F134" s="13">
        <v>537</v>
      </c>
      <c r="G134" s="13">
        <v>516</v>
      </c>
      <c r="H134" s="13">
        <v>495</v>
      </c>
      <c r="I134" s="13">
        <v>474</v>
      </c>
      <c r="J134" s="13">
        <v>176</v>
      </c>
      <c r="K134" s="13">
        <v>0</v>
      </c>
      <c r="L134" s="13">
        <v>0</v>
      </c>
      <c r="M134" s="14">
        <v>2756</v>
      </c>
    </row>
    <row r="135" spans="1:13" s="20" customFormat="1">
      <c r="A135" s="11" t="s">
        <v>157</v>
      </c>
      <c r="B135" s="12" t="s">
        <v>164</v>
      </c>
      <c r="C135" s="12" t="s">
        <v>171</v>
      </c>
      <c r="D135" s="11" t="s">
        <v>191</v>
      </c>
      <c r="E135" s="13">
        <v>32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4">
        <v>32</v>
      </c>
    </row>
    <row r="136" spans="1:13" s="20" customFormat="1">
      <c r="A136" s="11" t="s">
        <v>157</v>
      </c>
      <c r="B136" s="12" t="s">
        <v>164</v>
      </c>
      <c r="C136" s="12" t="s">
        <v>171</v>
      </c>
      <c r="D136" s="11" t="s">
        <v>192</v>
      </c>
      <c r="E136" s="13">
        <v>704</v>
      </c>
      <c r="F136" s="13">
        <v>619</v>
      </c>
      <c r="G136" s="13">
        <v>605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4">
        <v>1928</v>
      </c>
    </row>
    <row r="137" spans="1:13" s="20" customFormat="1">
      <c r="A137" s="11" t="s">
        <v>157</v>
      </c>
      <c r="B137" s="12" t="s">
        <v>164</v>
      </c>
      <c r="C137" s="12" t="s">
        <v>171</v>
      </c>
      <c r="D137" s="11" t="s">
        <v>193</v>
      </c>
      <c r="E137" s="13">
        <v>360</v>
      </c>
      <c r="F137" s="13">
        <v>317</v>
      </c>
      <c r="G137" s="13">
        <v>124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4">
        <v>801</v>
      </c>
    </row>
    <row r="138" spans="1:13" s="20" customFormat="1">
      <c r="A138" s="11" t="s">
        <v>157</v>
      </c>
      <c r="B138" s="12" t="s">
        <v>164</v>
      </c>
      <c r="C138" s="12" t="s">
        <v>171</v>
      </c>
      <c r="D138" s="11" t="s">
        <v>177</v>
      </c>
      <c r="E138" s="13">
        <v>82</v>
      </c>
      <c r="F138" s="13">
        <v>72</v>
      </c>
      <c r="G138" s="13">
        <v>63</v>
      </c>
      <c r="H138" s="13">
        <v>56</v>
      </c>
      <c r="I138" s="13">
        <v>49</v>
      </c>
      <c r="J138" s="13">
        <v>12</v>
      </c>
      <c r="K138" s="13">
        <v>0</v>
      </c>
      <c r="L138" s="13">
        <v>0</v>
      </c>
      <c r="M138" s="14">
        <v>334</v>
      </c>
    </row>
    <row r="139" spans="1:13" s="20" customFormat="1">
      <c r="A139" s="11" t="s">
        <v>157</v>
      </c>
      <c r="B139" s="12" t="s">
        <v>194</v>
      </c>
      <c r="C139" s="12" t="s">
        <v>195</v>
      </c>
      <c r="D139" s="11" t="s">
        <v>196</v>
      </c>
      <c r="E139" s="13">
        <v>926</v>
      </c>
      <c r="F139" s="13">
        <v>899</v>
      </c>
      <c r="G139" s="13">
        <v>872</v>
      </c>
      <c r="H139" s="13">
        <v>845</v>
      </c>
      <c r="I139" s="13">
        <v>818</v>
      </c>
      <c r="J139" s="13">
        <v>791</v>
      </c>
      <c r="K139" s="13">
        <v>750</v>
      </c>
      <c r="L139" s="13">
        <v>919</v>
      </c>
      <c r="M139" s="14">
        <v>6820</v>
      </c>
    </row>
    <row r="140" spans="1:13" s="20" customFormat="1">
      <c r="A140" s="11" t="s">
        <v>157</v>
      </c>
      <c r="B140" s="12" t="s">
        <v>194</v>
      </c>
      <c r="C140" s="12" t="s">
        <v>195</v>
      </c>
      <c r="D140" s="11" t="s">
        <v>197</v>
      </c>
      <c r="E140" s="13">
        <v>796</v>
      </c>
      <c r="F140" s="13">
        <v>772</v>
      </c>
      <c r="G140" s="13">
        <v>748</v>
      </c>
      <c r="H140" s="13">
        <v>724</v>
      </c>
      <c r="I140" s="13">
        <v>700</v>
      </c>
      <c r="J140" s="13">
        <v>676</v>
      </c>
      <c r="K140" s="13">
        <v>652</v>
      </c>
      <c r="L140" s="13">
        <v>0</v>
      </c>
      <c r="M140" s="14">
        <v>5068</v>
      </c>
    </row>
    <row r="141" spans="1:13" s="20" customFormat="1">
      <c r="A141" s="11" t="s">
        <v>157</v>
      </c>
      <c r="B141" s="12" t="s">
        <v>194</v>
      </c>
      <c r="C141" s="12" t="s">
        <v>195</v>
      </c>
      <c r="D141" s="11" t="s">
        <v>198</v>
      </c>
      <c r="E141" s="13">
        <v>250</v>
      </c>
      <c r="F141" s="13">
        <v>242</v>
      </c>
      <c r="G141" s="13">
        <v>234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4">
        <v>726</v>
      </c>
    </row>
    <row r="142" spans="1:13" s="20" customFormat="1">
      <c r="A142" s="11" t="s">
        <v>157</v>
      </c>
      <c r="B142" s="12" t="s">
        <v>199</v>
      </c>
      <c r="C142" s="12" t="s">
        <v>195</v>
      </c>
      <c r="D142" s="11" t="s">
        <v>200</v>
      </c>
      <c r="E142" s="13">
        <v>239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4">
        <v>239</v>
      </c>
    </row>
    <row r="143" spans="1:13" s="20" customFormat="1" ht="38.25">
      <c r="A143" s="11" t="s">
        <v>157</v>
      </c>
      <c r="B143" s="12" t="s">
        <v>199</v>
      </c>
      <c r="C143" s="12" t="s">
        <v>201</v>
      </c>
      <c r="D143" s="11" t="s">
        <v>202</v>
      </c>
      <c r="E143" s="13">
        <v>99159</v>
      </c>
      <c r="F143" s="13">
        <v>23745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4">
        <v>122904</v>
      </c>
    </row>
    <row r="144" spans="1:13" s="20" customFormat="1" ht="38.25">
      <c r="A144" s="11" t="s">
        <v>157</v>
      </c>
      <c r="B144" s="12" t="s">
        <v>203</v>
      </c>
      <c r="C144" s="12" t="s">
        <v>204</v>
      </c>
      <c r="D144" s="11" t="s">
        <v>205</v>
      </c>
      <c r="E144" s="13">
        <v>6046</v>
      </c>
      <c r="F144" s="13">
        <v>4260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4">
        <v>10306</v>
      </c>
    </row>
    <row r="145" spans="1:13" s="20" customFormat="1" ht="38.25">
      <c r="A145" s="11" t="s">
        <v>157</v>
      </c>
      <c r="B145" s="12" t="s">
        <v>203</v>
      </c>
      <c r="C145" s="12" t="s">
        <v>206</v>
      </c>
      <c r="D145" s="11" t="s">
        <v>207</v>
      </c>
      <c r="E145" s="13">
        <v>3787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4">
        <v>3787</v>
      </c>
    </row>
    <row r="146" spans="1:13" ht="25.5">
      <c r="A146" s="11" t="s">
        <v>157</v>
      </c>
      <c r="B146" s="12" t="s">
        <v>7</v>
      </c>
      <c r="C146" s="12" t="s">
        <v>208</v>
      </c>
      <c r="D146" s="11" t="s">
        <v>209</v>
      </c>
      <c r="E146" s="13">
        <v>171214</v>
      </c>
      <c r="F146" s="13">
        <v>168079</v>
      </c>
      <c r="G146" s="13">
        <v>162507</v>
      </c>
      <c r="H146" s="13">
        <v>156920</v>
      </c>
      <c r="I146" s="13">
        <v>15138</v>
      </c>
      <c r="J146" s="13">
        <v>145738</v>
      </c>
      <c r="K146" s="13">
        <v>140154</v>
      </c>
      <c r="L146" s="13">
        <v>34576</v>
      </c>
      <c r="M146" s="14">
        <v>994326</v>
      </c>
    </row>
    <row r="147" spans="1:13" ht="51">
      <c r="A147" s="11" t="s">
        <v>157</v>
      </c>
      <c r="B147" s="12" t="s">
        <v>7</v>
      </c>
      <c r="C147" s="12" t="s">
        <v>210</v>
      </c>
      <c r="D147" s="11" t="s">
        <v>211</v>
      </c>
      <c r="E147" s="13">
        <v>101596</v>
      </c>
      <c r="F147" s="13">
        <v>94510</v>
      </c>
      <c r="G147" s="13">
        <v>92189</v>
      </c>
      <c r="H147" s="13">
        <v>89862</v>
      </c>
      <c r="I147" s="13">
        <v>87623</v>
      </c>
      <c r="J147" s="13">
        <v>85198</v>
      </c>
      <c r="K147" s="13">
        <v>83147</v>
      </c>
      <c r="L147" s="13">
        <v>788796</v>
      </c>
      <c r="M147" s="14">
        <v>1422921</v>
      </c>
    </row>
    <row r="148" spans="1:13" ht="38.25">
      <c r="A148" s="11" t="s">
        <v>157</v>
      </c>
      <c r="B148" s="12" t="s">
        <v>7</v>
      </c>
      <c r="C148" s="12" t="s">
        <v>212</v>
      </c>
      <c r="D148" s="11" t="s">
        <v>213</v>
      </c>
      <c r="E148" s="13">
        <v>157971</v>
      </c>
      <c r="F148" s="13">
        <v>149024</v>
      </c>
      <c r="G148" s="13">
        <v>144084</v>
      </c>
      <c r="H148" s="13">
        <v>139262</v>
      </c>
      <c r="I148" s="13">
        <v>134492</v>
      </c>
      <c r="J148" s="13">
        <v>129610</v>
      </c>
      <c r="K148" s="13">
        <v>124790</v>
      </c>
      <c r="L148" s="13">
        <v>207083</v>
      </c>
      <c r="M148" s="14">
        <v>1186316</v>
      </c>
    </row>
    <row r="149" spans="1:13" ht="51">
      <c r="A149" s="11" t="s">
        <v>157</v>
      </c>
      <c r="B149" s="12" t="s">
        <v>7</v>
      </c>
      <c r="C149" s="12" t="s">
        <v>214</v>
      </c>
      <c r="D149" s="11" t="s">
        <v>215</v>
      </c>
      <c r="E149" s="13">
        <v>42355</v>
      </c>
      <c r="F149" s="13">
        <v>40639</v>
      </c>
      <c r="G149" s="13">
        <v>39029</v>
      </c>
      <c r="H149" s="13">
        <v>37416</v>
      </c>
      <c r="I149" s="13">
        <v>87</v>
      </c>
      <c r="J149" s="13">
        <v>0</v>
      </c>
      <c r="K149" s="13">
        <v>0</v>
      </c>
      <c r="L149" s="13">
        <v>0</v>
      </c>
      <c r="M149" s="14">
        <v>159526</v>
      </c>
    </row>
    <row r="150" spans="1:13" ht="51.75" customHeight="1">
      <c r="A150" s="11" t="s">
        <v>157</v>
      </c>
      <c r="B150" s="12" t="s">
        <v>7</v>
      </c>
      <c r="C150" s="12" t="s">
        <v>216</v>
      </c>
      <c r="D150" s="11" t="s">
        <v>217</v>
      </c>
      <c r="E150" s="13">
        <v>29502</v>
      </c>
      <c r="F150" s="13">
        <v>35597</v>
      </c>
      <c r="G150" s="13">
        <v>34701</v>
      </c>
      <c r="H150" s="13">
        <v>33802</v>
      </c>
      <c r="I150" s="13">
        <v>32930</v>
      </c>
      <c r="J150" s="13">
        <v>32004</v>
      </c>
      <c r="K150" s="13">
        <v>31221</v>
      </c>
      <c r="L150" s="13">
        <v>229214</v>
      </c>
      <c r="M150" s="14">
        <v>458971</v>
      </c>
    </row>
    <row r="151" spans="1:13" ht="25.5">
      <c r="A151" s="11" t="s">
        <v>157</v>
      </c>
      <c r="B151" s="12" t="s">
        <v>7</v>
      </c>
      <c r="C151" s="12" t="s">
        <v>218</v>
      </c>
      <c r="D151" s="11" t="s">
        <v>219</v>
      </c>
      <c r="E151" s="13">
        <v>45892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4">
        <v>45892</v>
      </c>
    </row>
    <row r="152" spans="1:13" ht="38.25">
      <c r="A152" s="11" t="s">
        <v>157</v>
      </c>
      <c r="B152" s="12" t="s">
        <v>7</v>
      </c>
      <c r="C152" s="12" t="s">
        <v>220</v>
      </c>
      <c r="D152" s="11" t="s">
        <v>221</v>
      </c>
      <c r="E152" s="13">
        <v>106906</v>
      </c>
      <c r="F152" s="13">
        <v>105981</v>
      </c>
      <c r="G152" s="13">
        <v>116263</v>
      </c>
      <c r="H152" s="13">
        <v>145744</v>
      </c>
      <c r="I152" s="13">
        <v>142095</v>
      </c>
      <c r="J152" s="13">
        <v>138170</v>
      </c>
      <c r="K152" s="13">
        <v>134856</v>
      </c>
      <c r="L152" s="13">
        <v>1187539</v>
      </c>
      <c r="M152" s="14">
        <v>2077554</v>
      </c>
    </row>
    <row r="153" spans="1:13" ht="38.25">
      <c r="A153" s="11" t="s">
        <v>157</v>
      </c>
      <c r="B153" s="12" t="s">
        <v>53</v>
      </c>
      <c r="C153" s="12" t="s">
        <v>222</v>
      </c>
      <c r="D153" s="11" t="s">
        <v>223</v>
      </c>
      <c r="E153" s="13">
        <v>1828</v>
      </c>
      <c r="F153" s="13">
        <v>1797</v>
      </c>
      <c r="G153" s="13">
        <v>1766</v>
      </c>
      <c r="H153" s="13">
        <v>1736</v>
      </c>
      <c r="I153" s="13">
        <v>1706</v>
      </c>
      <c r="J153" s="13">
        <v>1675</v>
      </c>
      <c r="K153" s="13">
        <v>1645</v>
      </c>
      <c r="L153" s="13">
        <v>5505</v>
      </c>
      <c r="M153" s="14">
        <v>17658</v>
      </c>
    </row>
    <row r="154" spans="1:13" ht="63.75">
      <c r="A154" s="11" t="s">
        <v>157</v>
      </c>
      <c r="B154" s="12" t="s">
        <v>7</v>
      </c>
      <c r="C154" s="12" t="s">
        <v>224</v>
      </c>
      <c r="D154" s="11" t="s">
        <v>225</v>
      </c>
      <c r="E154" s="13">
        <v>17444</v>
      </c>
      <c r="F154" s="13">
        <v>16872</v>
      </c>
      <c r="G154" s="13">
        <v>16321</v>
      </c>
      <c r="H154" s="13">
        <v>15769</v>
      </c>
      <c r="I154" s="13">
        <v>15230</v>
      </c>
      <c r="J154" s="13">
        <v>14663</v>
      </c>
      <c r="K154" s="13">
        <v>14111</v>
      </c>
      <c r="L154" s="13">
        <v>80860</v>
      </c>
      <c r="M154" s="14">
        <v>191270</v>
      </c>
    </row>
    <row r="155" spans="1:13" ht="76.5">
      <c r="A155" s="11" t="s">
        <v>157</v>
      </c>
      <c r="B155" s="12" t="s">
        <v>7</v>
      </c>
      <c r="C155" s="12" t="s">
        <v>226</v>
      </c>
      <c r="D155" s="11" t="s">
        <v>227</v>
      </c>
      <c r="E155" s="13">
        <v>59853</v>
      </c>
      <c r="F155" s="13">
        <v>134676</v>
      </c>
      <c r="G155" s="13">
        <v>149580</v>
      </c>
      <c r="H155" s="13">
        <v>145226</v>
      </c>
      <c r="I155" s="13">
        <v>141052</v>
      </c>
      <c r="J155" s="13">
        <v>136511</v>
      </c>
      <c r="K155" s="13">
        <v>132161</v>
      </c>
      <c r="L155" s="13">
        <v>1278484</v>
      </c>
      <c r="M155" s="14">
        <v>2177543</v>
      </c>
    </row>
    <row r="156" spans="1:13">
      <c r="A156" s="11"/>
      <c r="B156" s="25" t="s">
        <v>154</v>
      </c>
      <c r="C156" s="11" t="s">
        <v>155</v>
      </c>
      <c r="D156" s="11" t="s">
        <v>155</v>
      </c>
      <c r="E156" s="14">
        <v>896048</v>
      </c>
      <c r="F156" s="14">
        <v>822689</v>
      </c>
      <c r="G156" s="14">
        <v>801979</v>
      </c>
      <c r="H156" s="14">
        <v>790108</v>
      </c>
      <c r="I156" s="14">
        <v>577844</v>
      </c>
      <c r="J156" s="14">
        <v>689070</v>
      </c>
      <c r="K156" s="14">
        <v>666199</v>
      </c>
      <c r="L156" s="14">
        <v>3817836</v>
      </c>
      <c r="M156" s="14">
        <v>9061773</v>
      </c>
    </row>
    <row r="157" spans="1:13">
      <c r="A157" s="26"/>
      <c r="B157" s="27"/>
      <c r="C157" s="27"/>
      <c r="D157" s="27"/>
      <c r="E157" s="23"/>
      <c r="F157" s="23"/>
      <c r="G157" s="23"/>
      <c r="H157" s="23"/>
      <c r="I157" s="23"/>
      <c r="J157" s="23"/>
      <c r="K157" s="23"/>
      <c r="L157" s="23"/>
      <c r="M157" s="28"/>
    </row>
    <row r="158" spans="1:13">
      <c r="A158" s="26"/>
      <c r="B158" s="25" t="s">
        <v>228</v>
      </c>
      <c r="C158" s="11" t="s">
        <v>155</v>
      </c>
      <c r="D158" s="11" t="s">
        <v>155</v>
      </c>
      <c r="E158" s="29">
        <v>140718</v>
      </c>
      <c r="F158" s="29">
        <v>147720</v>
      </c>
      <c r="G158" s="29">
        <v>155082</v>
      </c>
      <c r="H158" s="29">
        <v>162822</v>
      </c>
      <c r="I158" s="29">
        <v>170960</v>
      </c>
      <c r="J158" s="29">
        <v>179516</v>
      </c>
      <c r="K158" s="29">
        <v>157189</v>
      </c>
      <c r="L158" s="29">
        <v>16292</v>
      </c>
      <c r="M158" s="14">
        <v>1130299</v>
      </c>
    </row>
    <row r="159" spans="1:13">
      <c r="A159" s="26"/>
      <c r="B159" s="30"/>
      <c r="C159" s="30"/>
      <c r="D159" s="30"/>
      <c r="E159" s="23"/>
      <c r="F159" s="23"/>
      <c r="G159" s="23"/>
      <c r="H159" s="23"/>
      <c r="I159" s="23"/>
      <c r="J159" s="23"/>
      <c r="K159" s="23"/>
      <c r="L159" s="23"/>
      <c r="M159" s="31"/>
    </row>
    <row r="160" spans="1:13" ht="15.6" customHeight="1">
      <c r="A160" s="26"/>
      <c r="B160" s="25" t="s">
        <v>229</v>
      </c>
      <c r="C160" s="46"/>
      <c r="D160" s="47"/>
      <c r="E160" s="14">
        <v>6403821</v>
      </c>
      <c r="F160" s="14">
        <v>6136993</v>
      </c>
      <c r="G160" s="14">
        <v>5669230</v>
      </c>
      <c r="H160" s="14">
        <v>5170416</v>
      </c>
      <c r="I160" s="14">
        <v>4461274</v>
      </c>
      <c r="J160" s="14">
        <v>4346342</v>
      </c>
      <c r="K160" s="14">
        <v>4091631</v>
      </c>
      <c r="L160" s="14">
        <v>24242673</v>
      </c>
      <c r="M160" s="32">
        <v>60522380</v>
      </c>
    </row>
    <row r="161" spans="1:13">
      <c r="A161" s="26"/>
      <c r="B161" s="30"/>
      <c r="C161" s="30"/>
      <c r="D161" s="30"/>
      <c r="E161" s="23"/>
      <c r="F161" s="23"/>
      <c r="G161" s="23"/>
      <c r="H161" s="23"/>
      <c r="I161" s="23"/>
      <c r="J161" s="23"/>
      <c r="K161" s="23"/>
      <c r="L161" s="23"/>
      <c r="M161" s="33"/>
    </row>
    <row r="162" spans="1:13">
      <c r="A162" s="26"/>
      <c r="B162" s="77" t="s">
        <v>230</v>
      </c>
      <c r="C162" s="77"/>
      <c r="D162" s="77"/>
      <c r="E162" s="34">
        <v>11.24</v>
      </c>
      <c r="F162" s="34">
        <v>10.77</v>
      </c>
      <c r="G162" s="34">
        <v>9.9499999999999993</v>
      </c>
      <c r="H162" s="34">
        <v>9.08</v>
      </c>
      <c r="I162" s="34">
        <v>7.83</v>
      </c>
      <c r="J162" s="34">
        <v>7.63</v>
      </c>
      <c r="K162" s="34">
        <v>7.18</v>
      </c>
      <c r="L162" s="35" t="s">
        <v>155</v>
      </c>
      <c r="M162" s="35" t="s">
        <v>155</v>
      </c>
    </row>
    <row r="163" spans="1:13">
      <c r="A163" s="27"/>
      <c r="B163" s="36"/>
      <c r="C163" s="37"/>
      <c r="D163" s="37"/>
      <c r="E163" s="38"/>
      <c r="F163" s="38"/>
      <c r="G163" s="38"/>
      <c r="H163" s="38"/>
      <c r="I163" s="38"/>
      <c r="J163" s="38"/>
      <c r="K163" s="38"/>
      <c r="L163" s="38"/>
      <c r="M163" s="39"/>
    </row>
    <row r="164" spans="1:13" ht="44.45" customHeight="1">
      <c r="A164" s="27"/>
      <c r="B164" s="75" t="s">
        <v>231</v>
      </c>
      <c r="C164" s="75"/>
      <c r="D164" s="75"/>
      <c r="E164" s="48"/>
      <c r="F164" s="40"/>
      <c r="G164" s="40"/>
      <c r="H164" s="40"/>
      <c r="I164" s="40"/>
      <c r="J164" s="40"/>
      <c r="K164" s="40"/>
      <c r="L164" s="41"/>
      <c r="M164" s="42">
        <v>56959434</v>
      </c>
    </row>
    <row r="166" spans="1:13" s="43" customFormat="1">
      <c r="C166" s="44" t="s">
        <v>236</v>
      </c>
      <c r="D166" s="45"/>
      <c r="E166" s="43" t="s">
        <v>237</v>
      </c>
    </row>
  </sheetData>
  <sheetProtection selectLockedCells="1" selectUnlockedCells="1"/>
  <mergeCells count="12">
    <mergeCell ref="B164:D164"/>
    <mergeCell ref="A7:A8"/>
    <mergeCell ref="B7:B8"/>
    <mergeCell ref="C7:C8"/>
    <mergeCell ref="D7:D8"/>
    <mergeCell ref="B162:D162"/>
    <mergeCell ref="E7:M7"/>
    <mergeCell ref="K1:M1"/>
    <mergeCell ref="K2:M2"/>
    <mergeCell ref="K3:M3"/>
    <mergeCell ref="K4:M4"/>
    <mergeCell ref="K5:M5"/>
  </mergeCells>
  <pageMargins left="0.78749999999999998" right="0.78749999999999998" top="1.1812499999999999" bottom="0.78749999999999998" header="0.51180555555555551" footer="0.31527777777777777"/>
  <pageSetup paperSize="9" scale="67" orientation="landscape" useFirstPageNumber="1" horizontalDpi="300" verticalDpi="300"/>
  <headerFooter alignWithMargins="0">
    <oddFooter>&amp;L&amp;"Times New Roman,Regular"Tukuma novada pašvaldība&amp;R&amp;"Times New Roman,Regular"2024, Marts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SheetLayoutView="70" workbookViewId="0">
      <selection activeCell="A17" sqref="A17"/>
    </sheetView>
  </sheetViews>
  <sheetFormatPr defaultColWidth="9.140625" defaultRowHeight="15.75"/>
  <cols>
    <col min="1" max="1" width="110.5703125" style="55" customWidth="1"/>
    <col min="2" max="4" width="13.28515625" style="54" customWidth="1"/>
    <col min="5" max="6" width="9.7109375" style="54" bestFit="1" customWidth="1"/>
    <col min="7" max="7" width="9.140625" style="54"/>
    <col min="8" max="8" width="10.85546875" style="54" customWidth="1"/>
    <col min="9" max="16384" width="9.140625" style="54"/>
  </cols>
  <sheetData>
    <row r="1" spans="1:5">
      <c r="A1" s="58"/>
      <c r="B1" s="68" t="s">
        <v>255</v>
      </c>
      <c r="C1" s="57"/>
      <c r="D1" s="57"/>
    </row>
    <row r="2" spans="1:5" ht="29.45" customHeight="1">
      <c r="B2" s="78" t="s">
        <v>256</v>
      </c>
      <c r="C2" s="78"/>
      <c r="D2" s="78"/>
    </row>
    <row r="3" spans="1:5" ht="19.149999999999999" customHeight="1">
      <c r="A3" s="67"/>
      <c r="B3" s="67"/>
      <c r="C3" s="67"/>
      <c r="D3" s="67"/>
    </row>
    <row r="4" spans="1:5">
      <c r="A4" s="67"/>
      <c r="B4" s="79" t="s">
        <v>252</v>
      </c>
      <c r="C4" s="79"/>
      <c r="D4" s="79"/>
    </row>
    <row r="5" spans="1:5">
      <c r="A5" s="67"/>
      <c r="B5" s="79" t="s">
        <v>254</v>
      </c>
      <c r="C5" s="79"/>
      <c r="D5" s="79"/>
    </row>
    <row r="6" spans="1:5">
      <c r="A6" s="66"/>
      <c r="B6" s="66"/>
      <c r="C6" s="66"/>
      <c r="D6" s="66"/>
    </row>
    <row r="7" spans="1:5" ht="47.25">
      <c r="A7" s="49" t="s">
        <v>257</v>
      </c>
      <c r="B7" s="49" t="s">
        <v>258</v>
      </c>
      <c r="C7" s="49" t="s">
        <v>259</v>
      </c>
      <c r="D7" s="49" t="s">
        <v>260</v>
      </c>
    </row>
    <row r="8" spans="1:5">
      <c r="A8" s="50"/>
      <c r="B8" s="63"/>
      <c r="C8" s="63"/>
      <c r="D8" s="63"/>
    </row>
    <row r="9" spans="1:5">
      <c r="A9" s="50" t="s">
        <v>261</v>
      </c>
      <c r="B9" s="63">
        <v>100240</v>
      </c>
      <c r="C9" s="64">
        <v>0</v>
      </c>
      <c r="D9" s="63">
        <f t="shared" ref="D9:D54" si="0">B9+C9</f>
        <v>100240</v>
      </c>
      <c r="E9" s="56"/>
    </row>
    <row r="10" spans="1:5">
      <c r="A10" s="50" t="s">
        <v>262</v>
      </c>
      <c r="B10" s="63">
        <v>10750</v>
      </c>
      <c r="C10" s="64">
        <v>0</v>
      </c>
      <c r="D10" s="63">
        <f t="shared" si="0"/>
        <v>10750</v>
      </c>
      <c r="E10" s="56"/>
    </row>
    <row r="11" spans="1:5" ht="31.5">
      <c r="A11" s="50" t="s">
        <v>263</v>
      </c>
      <c r="B11" s="63">
        <v>38884</v>
      </c>
      <c r="C11" s="64">
        <v>0</v>
      </c>
      <c r="D11" s="63">
        <f t="shared" si="0"/>
        <v>38884</v>
      </c>
      <c r="E11" s="56"/>
    </row>
    <row r="12" spans="1:5">
      <c r="A12" s="50" t="s">
        <v>264</v>
      </c>
      <c r="B12" s="63">
        <v>12641</v>
      </c>
      <c r="C12" s="64">
        <v>0</v>
      </c>
      <c r="D12" s="63">
        <f t="shared" si="0"/>
        <v>12641</v>
      </c>
      <c r="E12" s="56"/>
    </row>
    <row r="13" spans="1:5" ht="31.5">
      <c r="A13" s="50" t="s">
        <v>265</v>
      </c>
      <c r="B13" s="63">
        <v>6131</v>
      </c>
      <c r="C13" s="64">
        <v>0</v>
      </c>
      <c r="D13" s="63">
        <f t="shared" si="0"/>
        <v>6131</v>
      </c>
      <c r="E13" s="56"/>
    </row>
    <row r="14" spans="1:5" ht="31.5">
      <c r="A14" s="50" t="s">
        <v>266</v>
      </c>
      <c r="B14" s="63">
        <v>1101728</v>
      </c>
      <c r="C14" s="64">
        <v>0</v>
      </c>
      <c r="D14" s="63">
        <f t="shared" si="0"/>
        <v>1101728</v>
      </c>
      <c r="E14" s="56"/>
    </row>
    <row r="15" spans="1:5">
      <c r="A15" s="50" t="s">
        <v>267</v>
      </c>
      <c r="B15" s="63">
        <v>897228</v>
      </c>
      <c r="C15" s="64">
        <v>0</v>
      </c>
      <c r="D15" s="63">
        <f t="shared" si="0"/>
        <v>897228</v>
      </c>
      <c r="E15" s="56"/>
    </row>
    <row r="16" spans="1:5">
      <c r="A16" s="50" t="s">
        <v>268</v>
      </c>
      <c r="B16" s="63">
        <v>288156</v>
      </c>
      <c r="C16" s="64">
        <v>231634</v>
      </c>
      <c r="D16" s="63">
        <f t="shared" si="0"/>
        <v>519790</v>
      </c>
      <c r="E16" s="56"/>
    </row>
    <row r="17" spans="1:5" ht="31.5">
      <c r="A17" s="50" t="s">
        <v>269</v>
      </c>
      <c r="B17" s="63">
        <v>460102</v>
      </c>
      <c r="C17" s="64">
        <v>0</v>
      </c>
      <c r="D17" s="63">
        <f t="shared" si="0"/>
        <v>460102</v>
      </c>
      <c r="E17" s="56"/>
    </row>
    <row r="18" spans="1:5">
      <c r="A18" s="50" t="s">
        <v>270</v>
      </c>
      <c r="B18" s="63">
        <v>71459</v>
      </c>
      <c r="C18" s="64">
        <v>0</v>
      </c>
      <c r="D18" s="63">
        <f t="shared" si="0"/>
        <v>71459</v>
      </c>
      <c r="E18" s="56"/>
    </row>
    <row r="19" spans="1:5" ht="31.5">
      <c r="A19" s="50" t="s">
        <v>271</v>
      </c>
      <c r="B19" s="63">
        <v>1348171</v>
      </c>
      <c r="C19" s="64">
        <v>0</v>
      </c>
      <c r="D19" s="63">
        <f t="shared" si="0"/>
        <v>1348171</v>
      </c>
      <c r="E19" s="56"/>
    </row>
    <row r="20" spans="1:5">
      <c r="A20" s="50" t="s">
        <v>272</v>
      </c>
      <c r="B20" s="63">
        <v>132973</v>
      </c>
      <c r="C20" s="64">
        <v>0</v>
      </c>
      <c r="D20" s="63">
        <f t="shared" si="0"/>
        <v>132973</v>
      </c>
      <c r="E20" s="56"/>
    </row>
    <row r="21" spans="1:5" ht="31.5">
      <c r="A21" s="50" t="s">
        <v>273</v>
      </c>
      <c r="B21" s="63">
        <v>8331379</v>
      </c>
      <c r="C21" s="64">
        <v>0</v>
      </c>
      <c r="D21" s="63">
        <f t="shared" si="0"/>
        <v>8331379</v>
      </c>
      <c r="E21" s="56"/>
    </row>
    <row r="22" spans="1:5" ht="31.5">
      <c r="A22" s="50" t="s">
        <v>274</v>
      </c>
      <c r="B22" s="63">
        <v>750781</v>
      </c>
      <c r="C22" s="64">
        <v>0</v>
      </c>
      <c r="D22" s="63">
        <f t="shared" si="0"/>
        <v>750781</v>
      </c>
      <c r="E22" s="56"/>
    </row>
    <row r="23" spans="1:5" ht="31.5">
      <c r="A23" s="50" t="s">
        <v>275</v>
      </c>
      <c r="B23" s="63">
        <v>582088</v>
      </c>
      <c r="C23" s="64">
        <v>0</v>
      </c>
      <c r="D23" s="63">
        <f t="shared" si="0"/>
        <v>582088</v>
      </c>
      <c r="E23" s="56"/>
    </row>
    <row r="24" spans="1:5" ht="31.5">
      <c r="A24" s="50" t="s">
        <v>276</v>
      </c>
      <c r="B24" s="63">
        <v>2603</v>
      </c>
      <c r="C24" s="64">
        <v>0</v>
      </c>
      <c r="D24" s="63">
        <f t="shared" si="0"/>
        <v>2603</v>
      </c>
      <c r="E24" s="56"/>
    </row>
    <row r="25" spans="1:5" ht="47.25">
      <c r="A25" s="50" t="s">
        <v>277</v>
      </c>
      <c r="B25" s="63">
        <v>2603</v>
      </c>
      <c r="C25" s="64">
        <v>5887</v>
      </c>
      <c r="D25" s="63">
        <f t="shared" si="0"/>
        <v>8490</v>
      </c>
      <c r="E25" s="56"/>
    </row>
    <row r="26" spans="1:5" ht="47.25">
      <c r="A26" s="50" t="s">
        <v>278</v>
      </c>
      <c r="B26" s="63">
        <v>24192</v>
      </c>
      <c r="C26" s="64">
        <v>6400</v>
      </c>
      <c r="D26" s="63">
        <f t="shared" si="0"/>
        <v>30592</v>
      </c>
      <c r="E26" s="56"/>
    </row>
    <row r="27" spans="1:5" ht="31.5">
      <c r="A27" s="50" t="s">
        <v>279</v>
      </c>
      <c r="B27" s="63">
        <v>82020</v>
      </c>
      <c r="C27" s="64">
        <v>-12900</v>
      </c>
      <c r="D27" s="63">
        <f t="shared" si="0"/>
        <v>69120</v>
      </c>
      <c r="E27" s="56"/>
    </row>
    <row r="28" spans="1:5" ht="31.5">
      <c r="A28" s="50" t="s">
        <v>280</v>
      </c>
      <c r="B28" s="64">
        <f>12010-3306</f>
        <v>8704</v>
      </c>
      <c r="C28" s="64">
        <v>0</v>
      </c>
      <c r="D28" s="64">
        <f t="shared" si="0"/>
        <v>8704</v>
      </c>
      <c r="E28" s="56"/>
    </row>
    <row r="29" spans="1:5" ht="47.25">
      <c r="A29" s="50" t="s">
        <v>281</v>
      </c>
      <c r="B29" s="64">
        <v>3306</v>
      </c>
      <c r="C29" s="64">
        <v>3811</v>
      </c>
      <c r="D29" s="64">
        <f t="shared" si="0"/>
        <v>7117</v>
      </c>
      <c r="E29" s="56"/>
    </row>
    <row r="30" spans="1:5" ht="47.25">
      <c r="A30" s="50" t="s">
        <v>282</v>
      </c>
      <c r="B30" s="64">
        <v>0</v>
      </c>
      <c r="C30" s="64">
        <v>9447</v>
      </c>
      <c r="D30" s="64">
        <f t="shared" si="0"/>
        <v>9447</v>
      </c>
      <c r="E30" s="56"/>
    </row>
    <row r="31" spans="1:5" ht="47.25">
      <c r="A31" s="50" t="s">
        <v>283</v>
      </c>
      <c r="B31" s="64">
        <v>0</v>
      </c>
      <c r="C31" s="64">
        <v>409</v>
      </c>
      <c r="D31" s="64">
        <f t="shared" si="0"/>
        <v>409</v>
      </c>
      <c r="E31" s="56"/>
    </row>
    <row r="32" spans="1:5" ht="31.5">
      <c r="A32" s="50" t="s">
        <v>284</v>
      </c>
      <c r="B32" s="63">
        <v>887040</v>
      </c>
      <c r="C32" s="64">
        <v>160000</v>
      </c>
      <c r="D32" s="63">
        <f t="shared" si="0"/>
        <v>1047040</v>
      </c>
      <c r="E32" s="56"/>
    </row>
    <row r="33" spans="1:8" ht="31.5">
      <c r="A33" s="50" t="s">
        <v>285</v>
      </c>
      <c r="B33" s="63">
        <v>29928</v>
      </c>
      <c r="C33" s="64">
        <v>0</v>
      </c>
      <c r="D33" s="63">
        <f t="shared" si="0"/>
        <v>29928</v>
      </c>
      <c r="E33" s="56"/>
    </row>
    <row r="34" spans="1:8">
      <c r="A34" s="50" t="s">
        <v>286</v>
      </c>
      <c r="B34" s="63">
        <v>211200</v>
      </c>
      <c r="C34" s="64">
        <v>45000</v>
      </c>
      <c r="D34" s="63">
        <f t="shared" si="0"/>
        <v>256200</v>
      </c>
      <c r="E34" s="56"/>
    </row>
    <row r="35" spans="1:8" ht="31.5">
      <c r="A35" s="50" t="s">
        <v>287</v>
      </c>
      <c r="B35" s="63">
        <v>37320</v>
      </c>
      <c r="C35" s="64">
        <v>0</v>
      </c>
      <c r="D35" s="63">
        <f t="shared" si="0"/>
        <v>37320</v>
      </c>
      <c r="E35" s="56"/>
    </row>
    <row r="36" spans="1:8">
      <c r="A36" s="50" t="s">
        <v>288</v>
      </c>
      <c r="B36" s="63">
        <v>64475</v>
      </c>
      <c r="C36" s="64">
        <v>0</v>
      </c>
      <c r="D36" s="63">
        <f t="shared" si="0"/>
        <v>64475</v>
      </c>
      <c r="E36" s="56"/>
    </row>
    <row r="37" spans="1:8">
      <c r="A37" s="50" t="s">
        <v>289</v>
      </c>
      <c r="B37" s="63">
        <v>58771</v>
      </c>
      <c r="C37" s="64">
        <v>0</v>
      </c>
      <c r="D37" s="63">
        <f t="shared" si="0"/>
        <v>58771</v>
      </c>
      <c r="E37" s="56"/>
    </row>
    <row r="38" spans="1:8">
      <c r="A38" s="50" t="s">
        <v>290</v>
      </c>
      <c r="B38" s="63">
        <v>1624356</v>
      </c>
      <c r="C38" s="64">
        <v>0</v>
      </c>
      <c r="D38" s="63">
        <f t="shared" si="0"/>
        <v>1624356</v>
      </c>
      <c r="E38" s="56"/>
    </row>
    <row r="39" spans="1:8">
      <c r="A39" s="50" t="s">
        <v>291</v>
      </c>
      <c r="B39" s="63">
        <v>7078</v>
      </c>
      <c r="C39" s="64">
        <v>19344</v>
      </c>
      <c r="D39" s="63">
        <f t="shared" si="0"/>
        <v>26422</v>
      </c>
      <c r="E39" s="56"/>
    </row>
    <row r="40" spans="1:8" ht="31.5">
      <c r="A40" s="50" t="s">
        <v>292</v>
      </c>
      <c r="B40" s="64">
        <f>5000+71189+14684</f>
        <v>90873</v>
      </c>
      <c r="C40" s="64">
        <f>3000+10417</f>
        <v>13417</v>
      </c>
      <c r="D40" s="63">
        <f t="shared" si="0"/>
        <v>104290</v>
      </c>
      <c r="E40" s="56"/>
      <c r="G40" s="56"/>
      <c r="H40" s="56"/>
    </row>
    <row r="41" spans="1:8">
      <c r="A41" s="50" t="s">
        <v>293</v>
      </c>
      <c r="B41" s="65">
        <v>2277643</v>
      </c>
      <c r="C41" s="64">
        <v>0</v>
      </c>
      <c r="D41" s="63">
        <f t="shared" si="0"/>
        <v>2277643</v>
      </c>
      <c r="E41" s="56"/>
    </row>
    <row r="42" spans="1:8">
      <c r="A42" s="50" t="s">
        <v>294</v>
      </c>
      <c r="B42" s="63">
        <v>130640</v>
      </c>
      <c r="C42" s="64">
        <v>0</v>
      </c>
      <c r="D42" s="63">
        <f t="shared" si="0"/>
        <v>130640</v>
      </c>
      <c r="E42" s="56"/>
    </row>
    <row r="43" spans="1:8" ht="31.5">
      <c r="A43" s="50" t="s">
        <v>295</v>
      </c>
      <c r="B43" s="63">
        <v>78732</v>
      </c>
      <c r="C43" s="64">
        <v>-4374</v>
      </c>
      <c r="D43" s="63">
        <f t="shared" si="0"/>
        <v>74358</v>
      </c>
      <c r="E43" s="56"/>
    </row>
    <row r="44" spans="1:8">
      <c r="A44" s="50" t="s">
        <v>296</v>
      </c>
      <c r="B44" s="63">
        <v>12491</v>
      </c>
      <c r="C44" s="64">
        <v>0</v>
      </c>
      <c r="D44" s="63">
        <f t="shared" si="0"/>
        <v>12491</v>
      </c>
      <c r="E44" s="56"/>
    </row>
    <row r="45" spans="1:8" ht="31.5">
      <c r="A45" s="50" t="s">
        <v>297</v>
      </c>
      <c r="B45" s="63">
        <v>10989</v>
      </c>
      <c r="C45" s="64">
        <v>0</v>
      </c>
      <c r="D45" s="63">
        <f t="shared" si="0"/>
        <v>10989</v>
      </c>
      <c r="E45" s="56"/>
    </row>
    <row r="46" spans="1:8">
      <c r="A46" s="50" t="s">
        <v>298</v>
      </c>
      <c r="B46" s="63">
        <v>1660</v>
      </c>
      <c r="C46" s="64">
        <v>0</v>
      </c>
      <c r="D46" s="63">
        <f t="shared" si="0"/>
        <v>1660</v>
      </c>
      <c r="E46" s="56"/>
    </row>
    <row r="47" spans="1:8" ht="31.5">
      <c r="A47" s="50" t="s">
        <v>299</v>
      </c>
      <c r="B47" s="63">
        <v>1565</v>
      </c>
      <c r="C47" s="64">
        <v>0</v>
      </c>
      <c r="D47" s="63">
        <f t="shared" si="0"/>
        <v>1565</v>
      </c>
      <c r="E47" s="56"/>
    </row>
    <row r="48" spans="1:8">
      <c r="A48" s="50" t="s">
        <v>300</v>
      </c>
      <c r="B48" s="63">
        <v>1170</v>
      </c>
      <c r="C48" s="64">
        <v>0</v>
      </c>
      <c r="D48" s="63">
        <f t="shared" si="0"/>
        <v>1170</v>
      </c>
      <c r="E48" s="56"/>
    </row>
    <row r="49" spans="1:5">
      <c r="A49" s="50" t="s">
        <v>301</v>
      </c>
      <c r="B49" s="63">
        <v>250</v>
      </c>
      <c r="C49" s="64">
        <v>0</v>
      </c>
      <c r="D49" s="63">
        <f t="shared" si="0"/>
        <v>250</v>
      </c>
      <c r="E49" s="56"/>
    </row>
    <row r="50" spans="1:5">
      <c r="A50" s="50" t="s">
        <v>302</v>
      </c>
      <c r="B50" s="63">
        <v>5000</v>
      </c>
      <c r="C50" s="64">
        <v>0</v>
      </c>
      <c r="D50" s="63">
        <f t="shared" si="0"/>
        <v>5000</v>
      </c>
      <c r="E50" s="56"/>
    </row>
    <row r="51" spans="1:5" ht="31.5">
      <c r="A51" s="50" t="s">
        <v>303</v>
      </c>
      <c r="B51" s="63">
        <v>0</v>
      </c>
      <c r="C51" s="64">
        <v>2500</v>
      </c>
      <c r="D51" s="63">
        <f t="shared" si="0"/>
        <v>2500</v>
      </c>
      <c r="E51" s="56"/>
    </row>
    <row r="52" spans="1:5" ht="31.5">
      <c r="A52" s="50" t="s">
        <v>304</v>
      </c>
      <c r="B52" s="63">
        <v>310161</v>
      </c>
      <c r="C52" s="64">
        <v>0</v>
      </c>
      <c r="D52" s="63">
        <f t="shared" si="0"/>
        <v>310161</v>
      </c>
      <c r="E52" s="56"/>
    </row>
    <row r="53" spans="1:5">
      <c r="A53" s="50" t="s">
        <v>305</v>
      </c>
      <c r="B53" s="63">
        <v>25994</v>
      </c>
      <c r="C53" s="64">
        <v>0</v>
      </c>
      <c r="D53" s="63">
        <f t="shared" si="0"/>
        <v>25994</v>
      </c>
      <c r="E53" s="56"/>
    </row>
    <row r="54" spans="1:5">
      <c r="A54" s="50" t="s">
        <v>306</v>
      </c>
      <c r="B54" s="51">
        <v>158433</v>
      </c>
      <c r="C54" s="64">
        <v>0</v>
      </c>
      <c r="D54" s="63">
        <f t="shared" si="0"/>
        <v>158433</v>
      </c>
    </row>
    <row r="55" spans="1:5" ht="5.45" customHeight="1" thickBot="1">
      <c r="A55" s="52"/>
      <c r="B55" s="53"/>
      <c r="C55" s="53"/>
      <c r="D55" s="53"/>
    </row>
    <row r="56" spans="1:5" ht="16.5" hidden="1" thickTop="1">
      <c r="A56" s="54"/>
    </row>
    <row r="57" spans="1:5" ht="16.5" thickTop="1">
      <c r="A57" s="58"/>
      <c r="B57" s="57"/>
      <c r="C57" s="57"/>
      <c r="D57" s="57"/>
    </row>
    <row r="58" spans="1:5">
      <c r="A58" s="62" t="s">
        <v>307</v>
      </c>
      <c r="B58" s="61">
        <f>SUM(B8:B55)</f>
        <v>20281908</v>
      </c>
      <c r="C58" s="61">
        <f>SUM(C8:C55)</f>
        <v>480575</v>
      </c>
      <c r="D58" s="61">
        <f>SUM(D8:D55)</f>
        <v>20762483</v>
      </c>
    </row>
    <row r="59" spans="1:5">
      <c r="A59" s="58"/>
      <c r="B59" s="60"/>
      <c r="C59" s="60"/>
      <c r="D59" s="60"/>
    </row>
    <row r="60" spans="1:5">
      <c r="A60" s="58"/>
      <c r="B60" s="59"/>
      <c r="C60" s="59"/>
      <c r="D60" s="59"/>
    </row>
    <row r="61" spans="1:5">
      <c r="A61" s="58"/>
      <c r="B61" s="57"/>
      <c r="C61" s="57"/>
      <c r="D61" s="57"/>
    </row>
    <row r="62" spans="1:5">
      <c r="A62" s="55" t="s">
        <v>308</v>
      </c>
      <c r="B62" s="56"/>
      <c r="C62" s="56"/>
    </row>
    <row r="63" spans="1:5">
      <c r="C63" s="56"/>
    </row>
  </sheetData>
  <autoFilter ref="A7:D54"/>
  <mergeCells count="3">
    <mergeCell ref="B2:D2"/>
    <mergeCell ref="B4:D4"/>
    <mergeCell ref="B5:D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4-SAI</vt:lpstr>
      <vt:lpstr>Transferti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Liga.Liepa</dc:creator>
  <cp:lastModifiedBy>Sintija.Zekunde</cp:lastModifiedBy>
  <dcterms:created xsi:type="dcterms:W3CDTF">2024-04-12T11:59:46Z</dcterms:created>
  <dcterms:modified xsi:type="dcterms:W3CDTF">2024-10-09T06:29:57Z</dcterms:modified>
</cp:coreProperties>
</file>