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Rezultati" sheetId="15" r:id="rId1"/>
    <sheet name="Tabula" sheetId="23" r:id="rId2"/>
    <sheet name="Kalendārs" sheetId="22" r:id="rId3"/>
    <sheet name="Sheet1" sheetId="29" r:id="rId4"/>
    <sheet name="Vārti" sheetId="24" r:id="rId5"/>
    <sheet name="Bombardieri" sheetId="25" r:id="rId6"/>
    <sheet name="Piespēles" sheetId="26" r:id="rId7"/>
    <sheet name="Rezultatīvākie" sheetId="27" r:id="rId8"/>
  </sheets>
  <calcPr calcId="152511"/>
</workbook>
</file>

<file path=xl/calcChain.xml><?xml version="1.0" encoding="utf-8"?>
<calcChain xmlns="http://schemas.openxmlformats.org/spreadsheetml/2006/main">
  <c r="AI14" i="27" l="1"/>
  <c r="S14" i="27"/>
  <c r="AK14" i="27" s="1"/>
  <c r="AI12" i="27"/>
  <c r="S12" i="27"/>
  <c r="AK12" i="27" s="1"/>
  <c r="AI70" i="27"/>
  <c r="S70" i="27"/>
  <c r="AK70" i="27" s="1"/>
  <c r="AI69" i="27"/>
  <c r="S69" i="27"/>
  <c r="AK69" i="27" s="1"/>
  <c r="AI58" i="27"/>
  <c r="S58" i="27"/>
  <c r="AK58" i="27" s="1"/>
  <c r="AI48" i="27"/>
  <c r="S48" i="27"/>
  <c r="AK48" i="27" s="1"/>
  <c r="AI57" i="27"/>
  <c r="S57" i="27"/>
  <c r="AK57" i="27" s="1"/>
  <c r="AI8" i="27"/>
  <c r="S8" i="27"/>
  <c r="AK8" i="27" s="1"/>
  <c r="AI56" i="27"/>
  <c r="S56" i="27"/>
  <c r="AK56" i="27" s="1"/>
  <c r="AI33" i="27"/>
  <c r="S33" i="27"/>
  <c r="AK33" i="27" s="1"/>
  <c r="AI68" i="27"/>
  <c r="S68" i="27"/>
  <c r="AK68" i="27" s="1"/>
  <c r="AI42" i="27"/>
  <c r="S42" i="27"/>
  <c r="AK42" i="27" s="1"/>
  <c r="AI11" i="27"/>
  <c r="S11" i="27"/>
  <c r="AK11" i="27" s="1"/>
  <c r="AI67" i="27"/>
  <c r="S67" i="27"/>
  <c r="AK67" i="27" s="1"/>
  <c r="AI32" i="27"/>
  <c r="S32" i="27"/>
  <c r="AK32" i="27" s="1"/>
  <c r="AI17" i="27"/>
  <c r="S17" i="27"/>
  <c r="AK17" i="27" s="1"/>
  <c r="AI23" i="27"/>
  <c r="S23" i="27"/>
  <c r="AK23" i="27" s="1"/>
  <c r="AI10" i="27"/>
  <c r="S10" i="27"/>
  <c r="AK10" i="27" s="1"/>
  <c r="AI7" i="27"/>
  <c r="S7" i="27"/>
  <c r="AK7" i="27" s="1"/>
  <c r="AI55" i="27"/>
  <c r="S55" i="27"/>
  <c r="AK55" i="27" s="1"/>
  <c r="AI31" i="27"/>
  <c r="S31" i="27"/>
  <c r="AK31" i="27" s="1"/>
  <c r="AI66" i="27"/>
  <c r="S66" i="27"/>
  <c r="AK66" i="27" s="1"/>
  <c r="AI41" i="27"/>
  <c r="S41" i="27"/>
  <c r="AK41" i="27" s="1"/>
  <c r="AI47" i="27"/>
  <c r="S47" i="27"/>
  <c r="AK47" i="27" s="1"/>
  <c r="AI36" i="27"/>
  <c r="S36" i="27"/>
  <c r="AK36" i="27" s="1"/>
  <c r="AI19" i="27"/>
  <c r="S19" i="27"/>
  <c r="AK19" i="27" s="1"/>
  <c r="AI30" i="27"/>
  <c r="S30" i="27"/>
  <c r="AK30" i="27" s="1"/>
  <c r="AI46" i="27"/>
  <c r="S46" i="27"/>
  <c r="AK46" i="27" s="1"/>
  <c r="AI45" i="27"/>
  <c r="S45" i="27"/>
  <c r="AK45" i="27" s="1"/>
  <c r="AI35" i="27"/>
  <c r="S35" i="27"/>
  <c r="AK35" i="27" s="1"/>
  <c r="AI15" i="27"/>
  <c r="S15" i="27"/>
  <c r="AK15" i="27" s="1"/>
  <c r="AI29" i="27"/>
  <c r="S29" i="27"/>
  <c r="AK29" i="27" s="1"/>
  <c r="AI54" i="27"/>
  <c r="S54" i="27"/>
  <c r="AK54" i="27" s="1"/>
  <c r="AI53" i="27"/>
  <c r="S53" i="27"/>
  <c r="AK53" i="27" s="1"/>
  <c r="AI65" i="27"/>
  <c r="S65" i="27"/>
  <c r="AK65" i="27" s="1"/>
  <c r="AI64" i="27"/>
  <c r="S64" i="27"/>
  <c r="AK64" i="27" s="1"/>
  <c r="AI16" i="27"/>
  <c r="S16" i="27"/>
  <c r="AK16" i="27" s="1"/>
  <c r="AI63" i="27"/>
  <c r="S63" i="27"/>
  <c r="AK63" i="27" s="1"/>
  <c r="AI28" i="27"/>
  <c r="S28" i="27"/>
  <c r="AK28" i="27" s="1"/>
  <c r="AI24" i="27"/>
  <c r="S24" i="27"/>
  <c r="AK24" i="27" s="1"/>
  <c r="AI62" i="27"/>
  <c r="S62" i="27"/>
  <c r="AK62" i="27" s="1"/>
  <c r="AI61" i="27"/>
  <c r="S61" i="27"/>
  <c r="AK61" i="27" s="1"/>
  <c r="AI60" i="27"/>
  <c r="S60" i="27"/>
  <c r="AK60" i="27" s="1"/>
  <c r="AI59" i="27"/>
  <c r="S59" i="27"/>
  <c r="AK59" i="27" s="1"/>
  <c r="AI40" i="27"/>
  <c r="S40" i="27"/>
  <c r="AK40" i="27" s="1"/>
  <c r="AI44" i="27"/>
  <c r="S44" i="27"/>
  <c r="AK44" i="27" s="1"/>
  <c r="AI13" i="27"/>
  <c r="S13" i="27"/>
  <c r="AK13" i="27" s="1"/>
  <c r="AI21" i="27"/>
  <c r="S21" i="27"/>
  <c r="AK21" i="27" s="1"/>
  <c r="AI39" i="27"/>
  <c r="S39" i="27"/>
  <c r="AK39" i="27" s="1"/>
  <c r="AI52" i="27"/>
  <c r="S52" i="27"/>
  <c r="AK52" i="27" s="1"/>
  <c r="AI51" i="27"/>
  <c r="S51" i="27"/>
  <c r="AK51" i="27" s="1"/>
  <c r="AI38" i="27"/>
  <c r="S38" i="27"/>
  <c r="AK38" i="27" s="1"/>
  <c r="AI50" i="27"/>
  <c r="S50" i="27"/>
  <c r="AK50" i="27" s="1"/>
  <c r="AI37" i="27"/>
  <c r="S37" i="27"/>
  <c r="AK37" i="27" s="1"/>
  <c r="AI43" i="27"/>
  <c r="S43" i="27"/>
  <c r="AK43" i="27" s="1"/>
  <c r="AI27" i="27"/>
  <c r="S27" i="27"/>
  <c r="AK27" i="27" s="1"/>
  <c r="AI9" i="27"/>
  <c r="S9" i="27"/>
  <c r="AK9" i="27" s="1"/>
  <c r="AI5" i="27"/>
  <c r="S5" i="27"/>
  <c r="AK5" i="27" s="1"/>
  <c r="AI20" i="27"/>
  <c r="S20" i="27"/>
  <c r="AK20" i="27" s="1"/>
  <c r="AI18" i="27"/>
  <c r="S18" i="27"/>
  <c r="AK18" i="27" s="1"/>
  <c r="AI6" i="27"/>
  <c r="S6" i="27"/>
  <c r="AK6" i="27" s="1"/>
  <c r="AI34" i="27"/>
  <c r="S34" i="27"/>
  <c r="AK34" i="27" s="1"/>
  <c r="AI22" i="27"/>
  <c r="S22" i="27"/>
  <c r="AK22" i="27" s="1"/>
  <c r="AI49" i="27"/>
  <c r="S49" i="27"/>
  <c r="AK49" i="27" s="1"/>
  <c r="AI4" i="27"/>
  <c r="S4" i="27"/>
  <c r="AK4" i="27" s="1"/>
  <c r="AI25" i="27"/>
  <c r="S25" i="27"/>
  <c r="AK25" i="27" s="1"/>
  <c r="S35" i="26"/>
  <c r="S7" i="26"/>
  <c r="S48" i="26"/>
  <c r="S47" i="26"/>
  <c r="S46" i="26"/>
  <c r="S20" i="26"/>
  <c r="S19" i="26"/>
  <c r="S34" i="26"/>
  <c r="S33" i="26"/>
  <c r="S9" i="26"/>
  <c r="S8" i="26"/>
  <c r="S32" i="26"/>
  <c r="S31" i="26"/>
  <c r="S30" i="26"/>
  <c r="S45" i="26"/>
  <c r="S29" i="26"/>
  <c r="S28" i="26"/>
  <c r="S27" i="26"/>
  <c r="S44" i="26"/>
  <c r="S26" i="26"/>
  <c r="S18" i="26"/>
  <c r="S43" i="26"/>
  <c r="S42" i="26"/>
  <c r="S25" i="26"/>
  <c r="S17" i="26"/>
  <c r="S24" i="26"/>
  <c r="S41" i="26"/>
  <c r="S23" i="26"/>
  <c r="S15" i="26"/>
  <c r="S40" i="26"/>
  <c r="S39" i="26"/>
  <c r="S38" i="26"/>
  <c r="S37" i="26"/>
  <c r="S22" i="26"/>
  <c r="S11" i="26"/>
  <c r="S6" i="26"/>
  <c r="S14" i="26"/>
  <c r="S13" i="26"/>
  <c r="S12" i="26"/>
  <c r="S16" i="26"/>
  <c r="S36" i="26"/>
  <c r="S5" i="26"/>
  <c r="S10" i="26"/>
  <c r="S8" i="25"/>
  <c r="S51" i="25"/>
  <c r="S50" i="25"/>
  <c r="S15" i="25"/>
  <c r="S25" i="25"/>
  <c r="S40" i="25"/>
  <c r="S12" i="25"/>
  <c r="S39" i="25"/>
  <c r="S19" i="25"/>
  <c r="S24" i="25"/>
  <c r="S18" i="25"/>
  <c r="S11" i="25"/>
  <c r="S49" i="25"/>
  <c r="S22" i="25"/>
  <c r="S14" i="25"/>
  <c r="S48" i="25"/>
  <c r="S34" i="25"/>
  <c r="S21" i="25"/>
  <c r="S33" i="25"/>
  <c r="S47" i="25"/>
  <c r="S38" i="25"/>
  <c r="S17" i="25"/>
  <c r="S20" i="25"/>
  <c r="S46" i="25"/>
  <c r="S13" i="25"/>
  <c r="S32" i="25"/>
  <c r="S31" i="25"/>
  <c r="S45" i="25"/>
  <c r="S44" i="25"/>
  <c r="S10" i="25"/>
  <c r="S30" i="25"/>
  <c r="S29" i="25"/>
  <c r="S43" i="25"/>
  <c r="S37" i="25"/>
  <c r="S36" i="25"/>
  <c r="S35" i="25"/>
  <c r="S28" i="25"/>
  <c r="S9" i="25"/>
  <c r="S6" i="25"/>
  <c r="S27" i="25"/>
  <c r="S23" i="25"/>
  <c r="S7" i="25"/>
  <c r="S42" i="25"/>
  <c r="S16" i="25"/>
  <c r="S5" i="25"/>
  <c r="S41" i="25"/>
  <c r="T11" i="15"/>
  <c r="S11" i="15"/>
  <c r="S10" i="15"/>
  <c r="T15" i="15"/>
  <c r="S15" i="15"/>
  <c r="S14" i="15"/>
  <c r="T7" i="15"/>
  <c r="S7" i="15"/>
  <c r="S6" i="15"/>
  <c r="T13" i="15"/>
  <c r="S13" i="15"/>
  <c r="S12" i="15"/>
  <c r="T9" i="15"/>
  <c r="S9" i="15"/>
  <c r="S8" i="15"/>
  <c r="AI20" i="24" l="1"/>
  <c r="S20" i="24"/>
  <c r="AK20" i="24" l="1"/>
  <c r="AI98" i="24" l="1"/>
  <c r="S98" i="24"/>
  <c r="AK98" i="24" s="1"/>
  <c r="AI97" i="24"/>
  <c r="S97" i="24"/>
  <c r="AK97" i="24" s="1"/>
  <c r="AI96" i="24"/>
  <c r="S96" i="24"/>
  <c r="AK96" i="24" s="1"/>
  <c r="AI95" i="24"/>
  <c r="S95" i="24"/>
  <c r="AK95" i="24" s="1"/>
  <c r="AI94" i="24"/>
  <c r="S94" i="24"/>
  <c r="AK94" i="24" s="1"/>
  <c r="AI93" i="24"/>
  <c r="S93" i="24"/>
  <c r="AK93" i="24" s="1"/>
  <c r="AI92" i="24"/>
  <c r="S92" i="24"/>
  <c r="AI91" i="24"/>
  <c r="S91" i="24"/>
  <c r="AK91" i="24" s="1"/>
  <c r="AI90" i="24"/>
  <c r="S90" i="24"/>
  <c r="AI89" i="24"/>
  <c r="S89" i="24"/>
  <c r="AK89" i="24" s="1"/>
  <c r="AI88" i="24"/>
  <c r="S88" i="24"/>
  <c r="AI87" i="24"/>
  <c r="S87" i="24"/>
  <c r="AK87" i="24" s="1"/>
  <c r="AI86" i="24"/>
  <c r="S86" i="24"/>
  <c r="AK86" i="24" s="1"/>
  <c r="AI85" i="24"/>
  <c r="S85" i="24"/>
  <c r="AK85" i="24" s="1"/>
  <c r="AI84" i="24"/>
  <c r="S84" i="24"/>
  <c r="AK84" i="24" s="1"/>
  <c r="AI83" i="24"/>
  <c r="S83" i="24"/>
  <c r="AI78" i="24"/>
  <c r="S78" i="24"/>
  <c r="AK78" i="24" s="1"/>
  <c r="AI77" i="24"/>
  <c r="S77" i="24"/>
  <c r="AK77" i="24" s="1"/>
  <c r="AI76" i="24"/>
  <c r="S76" i="24"/>
  <c r="AK76" i="24" s="1"/>
  <c r="AI75" i="24"/>
  <c r="S75" i="24"/>
  <c r="AI74" i="24"/>
  <c r="S74" i="24"/>
  <c r="AK74" i="24" s="1"/>
  <c r="AI73" i="24"/>
  <c r="S73" i="24"/>
  <c r="AK73" i="24" s="1"/>
  <c r="AI72" i="24"/>
  <c r="S72" i="24"/>
  <c r="AK72" i="24" s="1"/>
  <c r="AI71" i="24"/>
  <c r="S71" i="24"/>
  <c r="AI70" i="24"/>
  <c r="S70" i="24"/>
  <c r="AK70" i="24" s="1"/>
  <c r="AI69" i="24"/>
  <c r="S69" i="24"/>
  <c r="AI68" i="24"/>
  <c r="S68" i="24"/>
  <c r="AI67" i="24"/>
  <c r="S67" i="24"/>
  <c r="AI66" i="24"/>
  <c r="S66" i="24"/>
  <c r="AK66" i="24" s="1"/>
  <c r="AI65" i="24"/>
  <c r="S65" i="24"/>
  <c r="AK65" i="24" s="1"/>
  <c r="AI64" i="24"/>
  <c r="S64" i="24"/>
  <c r="AI60" i="24"/>
  <c r="S60" i="24"/>
  <c r="AI59" i="24"/>
  <c r="S59" i="24"/>
  <c r="AK59" i="24" s="1"/>
  <c r="AI58" i="24"/>
  <c r="S58" i="24"/>
  <c r="AK58" i="24" s="1"/>
  <c r="AI57" i="24"/>
  <c r="S57" i="24"/>
  <c r="AK57" i="24" s="1"/>
  <c r="AI56" i="24"/>
  <c r="S56" i="24"/>
  <c r="AI55" i="24"/>
  <c r="S55" i="24"/>
  <c r="AK55" i="24" s="1"/>
  <c r="AI54" i="24"/>
  <c r="S54" i="24"/>
  <c r="AK54" i="24" s="1"/>
  <c r="AI53" i="24"/>
  <c r="S53" i="24"/>
  <c r="AK53" i="24" s="1"/>
  <c r="AI52" i="24"/>
  <c r="S52" i="24"/>
  <c r="AI51" i="24"/>
  <c r="S51" i="24"/>
  <c r="AK51" i="24" s="1"/>
  <c r="AI50" i="24"/>
  <c r="S50" i="24"/>
  <c r="AK50" i="24" s="1"/>
  <c r="AI49" i="24"/>
  <c r="S49" i="24"/>
  <c r="AK49" i="24" s="1"/>
  <c r="AI48" i="24"/>
  <c r="S48" i="24"/>
  <c r="AI47" i="24"/>
  <c r="S47" i="24"/>
  <c r="AK47" i="24" s="1"/>
  <c r="AI46" i="24"/>
  <c r="S46" i="24"/>
  <c r="AK46" i="24" s="1"/>
  <c r="AI45" i="24"/>
  <c r="S45" i="24"/>
  <c r="AK45" i="24" s="1"/>
  <c r="AI44" i="24"/>
  <c r="S44" i="24"/>
  <c r="AI40" i="24"/>
  <c r="S40" i="24"/>
  <c r="AK40" i="24" s="1"/>
  <c r="AI39" i="24"/>
  <c r="S39" i="24"/>
  <c r="AI38" i="24"/>
  <c r="S38" i="24"/>
  <c r="AI37" i="24"/>
  <c r="S37" i="24"/>
  <c r="AK37" i="24" s="1"/>
  <c r="AI36" i="24"/>
  <c r="S36" i="24"/>
  <c r="AK36" i="24" s="1"/>
  <c r="AI35" i="24"/>
  <c r="S35" i="24"/>
  <c r="AI34" i="24"/>
  <c r="S34" i="24"/>
  <c r="AK34" i="24" s="1"/>
  <c r="AI33" i="24"/>
  <c r="S33" i="24"/>
  <c r="AK33" i="24" s="1"/>
  <c r="AI32" i="24"/>
  <c r="S32" i="24"/>
  <c r="AI31" i="24"/>
  <c r="S31" i="24"/>
  <c r="AI30" i="24"/>
  <c r="S30" i="24"/>
  <c r="AK30" i="24" s="1"/>
  <c r="AI29" i="24"/>
  <c r="S29" i="24"/>
  <c r="AK29" i="24" s="1"/>
  <c r="AI28" i="24"/>
  <c r="S28" i="24"/>
  <c r="AK28" i="24" s="1"/>
  <c r="AI27" i="24"/>
  <c r="S27" i="24"/>
  <c r="AI26" i="24"/>
  <c r="S26" i="24"/>
  <c r="S25" i="24"/>
  <c r="AI21" i="24"/>
  <c r="S21" i="24"/>
  <c r="AI19" i="24"/>
  <c r="S19" i="24"/>
  <c r="AK19" i="24" s="1"/>
  <c r="AI18" i="24"/>
  <c r="S18" i="24"/>
  <c r="AI17" i="24"/>
  <c r="S17" i="24"/>
  <c r="AI16" i="24"/>
  <c r="S16" i="24"/>
  <c r="AI15" i="24"/>
  <c r="S15" i="24"/>
  <c r="AI14" i="24"/>
  <c r="S14" i="24"/>
  <c r="AI13" i="24"/>
  <c r="S13" i="24"/>
  <c r="AI12" i="24"/>
  <c r="S12" i="24"/>
  <c r="AI11" i="24"/>
  <c r="S11" i="24"/>
  <c r="AK11" i="24" s="1"/>
  <c r="AI10" i="24"/>
  <c r="S10" i="24"/>
  <c r="AK10" i="24" s="1"/>
  <c r="AI9" i="24"/>
  <c r="S9" i="24"/>
  <c r="AI8" i="24"/>
  <c r="S8" i="24"/>
  <c r="AK69" i="24" l="1"/>
  <c r="AK38" i="24"/>
  <c r="AK26" i="24"/>
  <c r="AK32" i="24"/>
  <c r="AK12" i="24"/>
  <c r="AK92" i="24"/>
  <c r="AK88" i="24"/>
  <c r="AK90" i="24"/>
  <c r="AK64" i="24"/>
  <c r="AK21" i="24"/>
  <c r="AK15" i="24"/>
  <c r="AK14" i="24"/>
  <c r="AK18" i="24"/>
  <c r="AK8" i="24"/>
  <c r="AK16" i="24"/>
  <c r="AK68" i="24"/>
  <c r="AK9" i="24"/>
  <c r="AK13" i="24"/>
  <c r="AK17" i="24"/>
  <c r="AK27" i="24"/>
  <c r="AK31" i="24"/>
  <c r="AK35" i="24"/>
  <c r="AK39" i="24"/>
  <c r="AK44" i="24"/>
  <c r="AK48" i="24"/>
  <c r="AK52" i="24"/>
  <c r="AK56" i="24"/>
  <c r="AK60" i="24"/>
  <c r="AK67" i="24"/>
  <c r="AK71" i="24"/>
  <c r="AK75" i="24"/>
  <c r="AK83" i="24"/>
  <c r="O44" i="15" l="1"/>
  <c r="P43" i="15"/>
  <c r="O43" i="15"/>
  <c r="N43" i="15"/>
  <c r="O42" i="15"/>
  <c r="O41" i="15"/>
  <c r="N41" i="15"/>
  <c r="O40" i="15"/>
  <c r="O39" i="15"/>
  <c r="N39" i="15"/>
  <c r="O38" i="15"/>
  <c r="O37" i="15"/>
  <c r="N37" i="15"/>
  <c r="O36" i="15"/>
  <c r="O35" i="15"/>
  <c r="N35" i="15"/>
  <c r="P35" i="15" l="1"/>
  <c r="P39" i="15"/>
  <c r="P41" i="15"/>
  <c r="P37" i="15"/>
  <c r="O29" i="15"/>
  <c r="O28" i="15"/>
  <c r="N28" i="15"/>
  <c r="O27" i="15"/>
  <c r="O26" i="15"/>
  <c r="N26" i="15"/>
  <c r="O25" i="15"/>
  <c r="O24" i="15"/>
  <c r="N24" i="15"/>
  <c r="O23" i="15"/>
  <c r="O22" i="15"/>
  <c r="N22" i="15"/>
  <c r="O21" i="15"/>
  <c r="O20" i="15"/>
  <c r="N20" i="15"/>
  <c r="P20" i="15" l="1"/>
  <c r="P24" i="15"/>
  <c r="P28" i="15"/>
  <c r="P22" i="15"/>
  <c r="P26" i="15"/>
  <c r="O15" i="15"/>
  <c r="O14" i="15"/>
  <c r="P14" i="15" s="1"/>
  <c r="O13" i="15"/>
  <c r="O12" i="15"/>
  <c r="P12" i="15" s="1"/>
  <c r="O11" i="15"/>
  <c r="O10" i="15"/>
  <c r="P10" i="15" s="1"/>
  <c r="O7" i="15"/>
  <c r="O9" i="15"/>
  <c r="O8" i="15"/>
  <c r="O6" i="15"/>
  <c r="P6" i="15" s="1"/>
  <c r="N14" i="15"/>
  <c r="N12" i="15"/>
  <c r="N10" i="15"/>
  <c r="N8" i="15"/>
  <c r="N6" i="15"/>
  <c r="P8" i="15" l="1"/>
  <c r="AI25" i="24"/>
  <c r="AK25" i="24" s="1"/>
</calcChain>
</file>

<file path=xl/sharedStrings.xml><?xml version="1.0" encoding="utf-8"?>
<sst xmlns="http://schemas.openxmlformats.org/spreadsheetml/2006/main" count="910" uniqueCount="191">
  <si>
    <t>Tukums</t>
  </si>
  <si>
    <t>punkti</t>
  </si>
  <si>
    <t>v.att.</t>
  </si>
  <si>
    <t>vieta</t>
  </si>
  <si>
    <t>g.z.v.</t>
  </si>
  <si>
    <t>2022. gada Tukuma novada telpu futbola čempionāts</t>
  </si>
  <si>
    <t>Riņķis I</t>
  </si>
  <si>
    <t>Riņķis II</t>
  </si>
  <si>
    <t>Riņķis III</t>
  </si>
  <si>
    <t>ATS</t>
  </si>
  <si>
    <t xml:space="preserve">LLT </t>
  </si>
  <si>
    <t>FK Pūre</t>
  </si>
  <si>
    <t>Pūre</t>
  </si>
  <si>
    <t>Process</t>
  </si>
  <si>
    <t>SK Kandava</t>
  </si>
  <si>
    <t>Kandava</t>
  </si>
  <si>
    <t>Kalendārs</t>
  </si>
  <si>
    <t>LLT</t>
  </si>
  <si>
    <t xml:space="preserve">ATS </t>
  </si>
  <si>
    <t>Sabraukums 1 - 9.01.22</t>
  </si>
  <si>
    <t>9:0</t>
  </si>
  <si>
    <t>5:0</t>
  </si>
  <si>
    <t>5:2</t>
  </si>
  <si>
    <t>4:9</t>
  </si>
  <si>
    <t>1:5</t>
  </si>
  <si>
    <t>1:4</t>
  </si>
  <si>
    <t>1:3</t>
  </si>
  <si>
    <t>1:7</t>
  </si>
  <si>
    <t>1:1</t>
  </si>
  <si>
    <t>4:2</t>
  </si>
  <si>
    <t>komanda</t>
  </si>
  <si>
    <t>uzvaras</t>
  </si>
  <si>
    <t>neizšķirti</t>
  </si>
  <si>
    <t>zaudējumi</t>
  </si>
  <si>
    <t xml:space="preserve">gūtie </t>
  </si>
  <si>
    <t xml:space="preserve">zaudētie </t>
  </si>
  <si>
    <t>attiecība</t>
  </si>
  <si>
    <t>vārti</t>
  </si>
  <si>
    <t xml:space="preserve">vārtu </t>
  </si>
  <si>
    <t>FS LLT</t>
  </si>
  <si>
    <t xml:space="preserve">spēles </t>
  </si>
  <si>
    <t>0:1</t>
  </si>
  <si>
    <t>3:1</t>
  </si>
  <si>
    <t>6:4</t>
  </si>
  <si>
    <t>8:1</t>
  </si>
  <si>
    <t>1:18</t>
  </si>
  <si>
    <t>0:8</t>
  </si>
  <si>
    <t>4:0</t>
  </si>
  <si>
    <t>1:0</t>
  </si>
  <si>
    <t>Sabraukums 2 - 16.01.22</t>
  </si>
  <si>
    <t>Sabraukums 3 - 23.01.22</t>
  </si>
  <si>
    <t>7:1</t>
  </si>
  <si>
    <t>4:1</t>
  </si>
  <si>
    <t>3:6</t>
  </si>
  <si>
    <t>2:4</t>
  </si>
  <si>
    <t>3:7</t>
  </si>
  <si>
    <t>0:3</t>
  </si>
  <si>
    <t>Sabraukums 4 - 06.02.22</t>
  </si>
  <si>
    <t>3:4</t>
  </si>
  <si>
    <t>Sabraukums 5 - 13.02.22</t>
  </si>
  <si>
    <t>0:2</t>
  </si>
  <si>
    <t>0:4</t>
  </si>
  <si>
    <t>Atis</t>
  </si>
  <si>
    <t>Miškins</t>
  </si>
  <si>
    <t>Vītolnieks</t>
  </si>
  <si>
    <t>Kaspars</t>
  </si>
  <si>
    <t>Adrians</t>
  </si>
  <si>
    <t>Misa</t>
  </si>
  <si>
    <t>Mareks</t>
  </si>
  <si>
    <t>Artūrs</t>
  </si>
  <si>
    <t xml:space="preserve">Rinalds </t>
  </si>
  <si>
    <t>Kalnciems</t>
  </si>
  <si>
    <t>savos</t>
  </si>
  <si>
    <t>vārtos</t>
  </si>
  <si>
    <t>kopā</t>
  </si>
  <si>
    <t>Artis</t>
  </si>
  <si>
    <t>Dāvis</t>
  </si>
  <si>
    <t>Vējiņš</t>
  </si>
  <si>
    <t>Ronalds</t>
  </si>
  <si>
    <t>Leja</t>
  </si>
  <si>
    <t>Kadaks</t>
  </si>
  <si>
    <t>Kristaps</t>
  </si>
  <si>
    <t>Viktors</t>
  </si>
  <si>
    <t>Edvards</t>
  </si>
  <si>
    <t>Jaunzems</t>
  </si>
  <si>
    <t>Edgars</t>
  </si>
  <si>
    <t>Mūrnieks</t>
  </si>
  <si>
    <t>Mārtiņš</t>
  </si>
  <si>
    <t>Šverins</t>
  </si>
  <si>
    <t>Matīss</t>
  </si>
  <si>
    <t>Šteimanis</t>
  </si>
  <si>
    <t xml:space="preserve">Jānis </t>
  </si>
  <si>
    <t>Augustāns</t>
  </si>
  <si>
    <t>Toms</t>
  </si>
  <si>
    <t>Neilands</t>
  </si>
  <si>
    <t>Imants</t>
  </si>
  <si>
    <t>Stančiks</t>
  </si>
  <si>
    <t>Rūdolfs</t>
  </si>
  <si>
    <t>Seilis</t>
  </si>
  <si>
    <t>Juris</t>
  </si>
  <si>
    <t>Lukša-Lukšo</t>
  </si>
  <si>
    <t>Emīls</t>
  </si>
  <si>
    <t>Zaļkalns</t>
  </si>
  <si>
    <t>Apinis</t>
  </si>
  <si>
    <t>Linards</t>
  </si>
  <si>
    <t>Novickis</t>
  </si>
  <si>
    <t>Renārs</t>
  </si>
  <si>
    <t>Kristers</t>
  </si>
  <si>
    <t>Reinis</t>
  </si>
  <si>
    <t>Piebalgs</t>
  </si>
  <si>
    <t>Seļickis</t>
  </si>
  <si>
    <t>Deniss</t>
  </si>
  <si>
    <t>Olands</t>
  </si>
  <si>
    <t>Elīss</t>
  </si>
  <si>
    <t>Mihejevs</t>
  </si>
  <si>
    <t>Aigars</t>
  </si>
  <si>
    <t>Jercītis</t>
  </si>
  <si>
    <t>Klāvs</t>
  </si>
  <si>
    <t>Kristbergs</t>
  </si>
  <si>
    <t>Kūla</t>
  </si>
  <si>
    <t>Egīls</t>
  </si>
  <si>
    <t>Roķis</t>
  </si>
  <si>
    <t>Edijs</t>
  </si>
  <si>
    <t>Černovs</t>
  </si>
  <si>
    <t>Korns</t>
  </si>
  <si>
    <t>Kabanovs</t>
  </si>
  <si>
    <t>Dmitrijs</t>
  </si>
  <si>
    <t>Todorovs</t>
  </si>
  <si>
    <t>Sandis</t>
  </si>
  <si>
    <t>Jansons</t>
  </si>
  <si>
    <t>Savos</t>
  </si>
  <si>
    <t>Edžus</t>
  </si>
  <si>
    <t>Viļumsons</t>
  </si>
  <si>
    <t>Aksels</t>
  </si>
  <si>
    <t>Dzērve</t>
  </si>
  <si>
    <t>Zaļais</t>
  </si>
  <si>
    <t>Laimis</t>
  </si>
  <si>
    <t>Projums</t>
  </si>
  <si>
    <t>Igors</t>
  </si>
  <si>
    <t>Zaļevskis</t>
  </si>
  <si>
    <t>Mārcis</t>
  </si>
  <si>
    <t>Rēderis</t>
  </si>
  <si>
    <t>Uģis</t>
  </si>
  <si>
    <t>Romanovs</t>
  </si>
  <si>
    <t>vartos</t>
  </si>
  <si>
    <t>2021-2022 gada Tukuma novada atklātais telpu futbola čempionāts</t>
  </si>
  <si>
    <t>Miķelis</t>
  </si>
  <si>
    <t>Reinfelds</t>
  </si>
  <si>
    <t>Feldmanis</t>
  </si>
  <si>
    <t>Krūmiņš</t>
  </si>
  <si>
    <t>Viesturs</t>
  </si>
  <si>
    <t>Ostrovskis</t>
  </si>
  <si>
    <t>Auniņš</t>
  </si>
  <si>
    <t>Rihards</t>
  </si>
  <si>
    <t>Kuzņecovs</t>
  </si>
  <si>
    <t>Lukačovs</t>
  </si>
  <si>
    <t>Čubikins</t>
  </si>
  <si>
    <t>Jurģis</t>
  </si>
  <si>
    <t>Rūdis</t>
  </si>
  <si>
    <t>Babris</t>
  </si>
  <si>
    <t>Andžejs</t>
  </si>
  <si>
    <t>Grīgs</t>
  </si>
  <si>
    <t>Miks</t>
  </si>
  <si>
    <t>Osis</t>
  </si>
  <si>
    <t>Arvis</t>
  </si>
  <si>
    <t>Švēders</t>
  </si>
  <si>
    <t>Ruslans</t>
  </si>
  <si>
    <t>Krauklis</t>
  </si>
  <si>
    <t>Piespēles</t>
  </si>
  <si>
    <t>Rezultatīvākie - (varti + piespēle)</t>
  </si>
  <si>
    <t>Atlikušās spēles</t>
  </si>
  <si>
    <t>2:3</t>
  </si>
  <si>
    <t>Revins</t>
  </si>
  <si>
    <t>Šēnbergs</t>
  </si>
  <si>
    <t>1:8</t>
  </si>
  <si>
    <t>Osčepkovs</t>
  </si>
  <si>
    <t>4:3</t>
  </si>
  <si>
    <t>2:0</t>
  </si>
  <si>
    <t>Raivis</t>
  </si>
  <si>
    <t>Māris</t>
  </si>
  <si>
    <t>Bersevics</t>
  </si>
  <si>
    <t>11:2</t>
  </si>
  <si>
    <t>Sabraukums 6 - 19.02.22</t>
  </si>
  <si>
    <t xml:space="preserve">Sabraukums </t>
  </si>
  <si>
    <t>Vārti</t>
  </si>
  <si>
    <t>5:3</t>
  </si>
  <si>
    <t>Vilmanis</t>
  </si>
  <si>
    <t>7:6</t>
  </si>
  <si>
    <t>6:3</t>
  </si>
  <si>
    <t>Liepiņš</t>
  </si>
  <si>
    <t>pēc sestā sabraukuma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</si>
</sst>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20"/>
      <color theme="8" tint="-0.249977111117893"/>
      <name val="Cambria"/>
      <family val="1"/>
      <scheme val="major"/>
    </font>
    <font>
      <i/>
      <sz val="24"/>
      <color theme="8" tint="-0.249977111117893"/>
      <name val="Cambria"/>
      <family val="1"/>
      <scheme val="major"/>
    </font>
    <font>
      <b/>
      <i/>
      <sz val="24"/>
      <color theme="8" tint="-0.249977111117893"/>
      <name val="Cambria"/>
      <family val="1"/>
      <scheme val="major"/>
    </font>
    <font>
      <i/>
      <sz val="11"/>
      <color theme="8" tint="-0.249977111117893"/>
      <name val="Calibri"/>
      <family val="2"/>
      <charset val="186"/>
      <scheme val="minor"/>
    </font>
    <font>
      <i/>
      <sz val="20"/>
      <color theme="8" tint="-0.499984740745262"/>
      <name val="Arial"/>
      <family val="2"/>
      <charset val="186"/>
    </font>
    <font>
      <b/>
      <i/>
      <sz val="20"/>
      <color theme="8" tint="-0.499984740745262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sz val="11"/>
      <color rgb="FF92D050"/>
      <name val="Calibri"/>
      <family val="2"/>
      <charset val="186"/>
      <scheme val="minor"/>
    </font>
    <font>
      <b/>
      <sz val="10"/>
      <color rgb="FF92D050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4"/>
      <color theme="8" tint="-0.249977111117893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rgb="FF92D050"/>
      <name val="Calibri"/>
      <family val="2"/>
      <charset val="186"/>
    </font>
    <font>
      <b/>
      <sz val="10"/>
      <color indexed="10"/>
      <name val="Arial"/>
      <family val="2"/>
      <charset val="186"/>
    </font>
    <font>
      <sz val="10"/>
      <name val="Arial"/>
      <family val="2"/>
      <charset val="186"/>
    </font>
    <font>
      <b/>
      <sz val="11"/>
      <color theme="8" tint="-0.249977111117893"/>
      <name val="Calibri"/>
      <family val="2"/>
      <charset val="186"/>
      <scheme val="minor"/>
    </font>
    <font>
      <b/>
      <i/>
      <sz val="11"/>
      <color rgb="FF0070C0"/>
      <name val="Calibri"/>
      <family val="2"/>
      <charset val="186"/>
    </font>
    <font>
      <b/>
      <sz val="10"/>
      <color indexed="17"/>
      <name val="Arial"/>
      <family val="2"/>
      <charset val="186"/>
    </font>
    <font>
      <b/>
      <i/>
      <sz val="14"/>
      <color theme="8" tint="-0.249977111117893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b/>
      <sz val="10"/>
      <color theme="8" tint="-0.249977111117893"/>
      <name val="Arial"/>
      <family val="2"/>
      <charset val="186"/>
    </font>
    <font>
      <b/>
      <i/>
      <sz val="14"/>
      <color theme="8" tint="-0.499984740745262"/>
      <name val="Calibri"/>
      <family val="2"/>
      <charset val="186"/>
      <scheme val="minor"/>
    </font>
    <font>
      <b/>
      <i/>
      <sz val="14"/>
      <color theme="8" tint="-0.499984740745262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rgb="FF00B0F0"/>
      <name val="Arial"/>
      <family val="2"/>
      <charset val="186"/>
    </font>
    <font>
      <sz val="10"/>
      <color indexed="17"/>
      <name val="Arial"/>
      <family val="2"/>
      <charset val="186"/>
    </font>
    <font>
      <sz val="11"/>
      <color rgb="FF00B0F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0070C0"/>
      <name val="Calibri"/>
      <family val="2"/>
      <charset val="186"/>
    </font>
    <font>
      <i/>
      <sz val="11"/>
      <color theme="1"/>
      <name val="Calibri"/>
      <family val="2"/>
      <charset val="186"/>
    </font>
    <font>
      <sz val="10"/>
      <color rgb="FF00B050"/>
      <name val="Arial"/>
      <family val="2"/>
      <charset val="186"/>
    </font>
    <font>
      <sz val="10"/>
      <color rgb="FF00B0F0"/>
      <name val="Arial"/>
      <family val="2"/>
      <charset val="186"/>
    </font>
    <font>
      <b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</font>
    <font>
      <i/>
      <sz val="12"/>
      <color theme="1"/>
      <name val="Calibri"/>
      <family val="2"/>
      <charset val="186"/>
    </font>
    <font>
      <b/>
      <i/>
      <sz val="10"/>
      <color theme="1"/>
      <name val="Arial"/>
      <family val="2"/>
      <charset val="186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  <charset val="186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8"/>
      <color theme="1"/>
      <name val="Calibri"/>
      <family val="2"/>
      <charset val="186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/>
    <xf numFmtId="20" fontId="0" fillId="0" borderId="0" xfId="0" applyNumberFormat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3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30" fillId="6" borderId="18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/>
    </xf>
    <xf numFmtId="0" fontId="22" fillId="0" borderId="0" xfId="0" applyFont="1" applyAlignment="1">
      <alignment horizontal="center" textRotation="90" wrapText="1"/>
    </xf>
    <xf numFmtId="0" fontId="31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24" fillId="6" borderId="18" xfId="0" applyFont="1" applyFill="1" applyBorder="1" applyAlignment="1">
      <alignment horizontal="center" textRotation="90" wrapText="1"/>
    </xf>
    <xf numFmtId="0" fontId="25" fillId="2" borderId="18" xfId="0" applyFont="1" applyFill="1" applyBorder="1" applyAlignment="1">
      <alignment horizontal="center" textRotation="90" wrapText="1"/>
    </xf>
    <xf numFmtId="0" fontId="25" fillId="0" borderId="18" xfId="0" applyFont="1" applyFill="1" applyBorder="1" applyAlignment="1">
      <alignment horizontal="center" textRotation="90" wrapText="1"/>
    </xf>
    <xf numFmtId="0" fontId="26" fillId="0" borderId="18" xfId="0" applyFont="1" applyFill="1" applyBorder="1" applyAlignment="1">
      <alignment horizontal="center" textRotation="90" wrapText="1"/>
    </xf>
    <xf numFmtId="0" fontId="27" fillId="0" borderId="18" xfId="0" applyFont="1" applyFill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33" fillId="0" borderId="0" xfId="0" applyFont="1" applyAlignment="1">
      <alignment horizontal="center"/>
    </xf>
    <xf numFmtId="0" fontId="0" fillId="5" borderId="18" xfId="0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6" fillId="8" borderId="18" xfId="0" applyFont="1" applyFill="1" applyBorder="1" applyAlignment="1">
      <alignment horizontal="center"/>
    </xf>
    <xf numFmtId="0" fontId="34" fillId="0" borderId="18" xfId="0" applyFont="1" applyFill="1" applyBorder="1" applyAlignment="1" applyProtection="1">
      <alignment horizontal="center"/>
      <protection locked="0"/>
    </xf>
    <xf numFmtId="0" fontId="34" fillId="0" borderId="19" xfId="0" applyFont="1" applyFill="1" applyBorder="1" applyAlignment="1" applyProtection="1">
      <alignment horizontal="center"/>
      <protection locked="0"/>
    </xf>
    <xf numFmtId="0" fontId="35" fillId="0" borderId="0" xfId="0" applyFont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 textRotation="90" wrapText="1"/>
    </xf>
    <xf numFmtId="0" fontId="38" fillId="0" borderId="0" xfId="0" applyFont="1" applyAlignment="1">
      <alignment horizontal="center" textRotation="90" wrapText="1"/>
    </xf>
    <xf numFmtId="0" fontId="37" fillId="0" borderId="0" xfId="0" applyFont="1" applyAlignment="1">
      <alignment horizontal="center" textRotation="90" wrapText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0" fillId="0" borderId="0" xfId="0" applyFill="1" applyAlignment="1">
      <alignment textRotation="90" wrapText="1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 textRotation="90" wrapText="1"/>
    </xf>
    <xf numFmtId="0" fontId="44" fillId="0" borderId="0" xfId="0" applyFont="1" applyAlignment="1">
      <alignment horizontal="center" textRotation="90" wrapText="1"/>
    </xf>
    <xf numFmtId="0" fontId="22" fillId="0" borderId="0" xfId="0" applyNumberFormat="1" applyFont="1"/>
    <xf numFmtId="0" fontId="0" fillId="0" borderId="0" xfId="0" applyFont="1"/>
    <xf numFmtId="0" fontId="23" fillId="6" borderId="0" xfId="0" applyFont="1" applyFill="1"/>
    <xf numFmtId="0" fontId="0" fillId="2" borderId="0" xfId="0" applyFill="1"/>
    <xf numFmtId="0" fontId="0" fillId="0" borderId="18" xfId="0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16" fontId="0" fillId="0" borderId="18" xfId="0" applyNumberFormat="1" applyFill="1" applyBorder="1" applyAlignment="1">
      <alignment horizontal="center" textRotation="90" wrapText="1"/>
    </xf>
    <xf numFmtId="16" fontId="32" fillId="0" borderId="18" xfId="0" applyNumberFormat="1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0" xfId="0" applyFill="1"/>
    <xf numFmtId="0" fontId="45" fillId="0" borderId="18" xfId="0" applyFont="1" applyFill="1" applyBorder="1" applyAlignment="1" applyProtection="1">
      <alignment horizontal="center"/>
      <protection locked="0"/>
    </xf>
    <xf numFmtId="0" fontId="45" fillId="0" borderId="19" xfId="0" applyFont="1" applyFill="1" applyBorder="1" applyAlignment="1" applyProtection="1">
      <alignment horizontal="center"/>
      <protection locked="0"/>
    </xf>
    <xf numFmtId="0" fontId="47" fillId="0" borderId="0" xfId="0" applyFont="1"/>
    <xf numFmtId="0" fontId="47" fillId="0" borderId="0" xfId="0" applyFont="1" applyFill="1"/>
    <xf numFmtId="0" fontId="46" fillId="0" borderId="0" xfId="0" applyFont="1"/>
    <xf numFmtId="0" fontId="46" fillId="0" borderId="0" xfId="0" applyFont="1" applyFill="1"/>
    <xf numFmtId="0" fontId="13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1" fillId="0" borderId="0" xfId="0" applyFont="1" applyFill="1"/>
    <xf numFmtId="0" fontId="49" fillId="0" borderId="0" xfId="0" applyFont="1"/>
    <xf numFmtId="0" fontId="50" fillId="0" borderId="0" xfId="0" applyFont="1"/>
    <xf numFmtId="0" fontId="10" fillId="0" borderId="0" xfId="0" applyFont="1" applyFill="1"/>
    <xf numFmtId="49" fontId="5" fillId="0" borderId="0" xfId="0" applyNumberFormat="1" applyFont="1" applyFill="1"/>
    <xf numFmtId="49" fontId="10" fillId="0" borderId="0" xfId="0" applyNumberFormat="1" applyFont="1" applyFill="1"/>
    <xf numFmtId="0" fontId="51" fillId="0" borderId="0" xfId="0" applyFont="1" applyFill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52" fillId="0" borderId="19" xfId="0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53" fillId="0" borderId="19" xfId="0" applyFont="1" applyFill="1" applyBorder="1" applyAlignment="1" applyProtection="1">
      <alignment horizontal="center"/>
      <protection locked="0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6" fillId="0" borderId="8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20" fontId="0" fillId="0" borderId="0" xfId="0" applyNumberFormat="1" applyFill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20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Fill="1" applyAlignment="1">
      <alignment horizontal="center"/>
    </xf>
    <xf numFmtId="20" fontId="58" fillId="0" borderId="0" xfId="0" applyNumberFormat="1" applyFont="1" applyFill="1" applyAlignment="1">
      <alignment horizontal="center"/>
    </xf>
    <xf numFmtId="0" fontId="11" fillId="0" borderId="0" xfId="0" applyFont="1"/>
    <xf numFmtId="0" fontId="60" fillId="0" borderId="18" xfId="0" applyFont="1" applyFill="1" applyBorder="1" applyAlignment="1" applyProtection="1">
      <alignment horizontal="center"/>
      <protection locked="0"/>
    </xf>
    <xf numFmtId="0" fontId="60" fillId="0" borderId="19" xfId="0" applyFont="1" applyFill="1" applyBorder="1" applyAlignment="1" applyProtection="1">
      <alignment horizontal="center"/>
      <protection locked="0"/>
    </xf>
    <xf numFmtId="0" fontId="61" fillId="0" borderId="19" xfId="0" applyFont="1" applyFill="1" applyBorder="1" applyAlignment="1" applyProtection="1">
      <alignment horizontal="center"/>
      <protection locked="0"/>
    </xf>
    <xf numFmtId="0" fontId="59" fillId="0" borderId="0" xfId="0" applyFont="1" applyFill="1"/>
    <xf numFmtId="0" fontId="59" fillId="0" borderId="0" xfId="0" applyFont="1"/>
    <xf numFmtId="0" fontId="58" fillId="0" borderId="0" xfId="0" applyFont="1" applyFill="1"/>
    <xf numFmtId="0" fontId="58" fillId="0" borderId="0" xfId="0" applyFont="1"/>
    <xf numFmtId="0" fontId="62" fillId="0" borderId="18" xfId="0" applyFont="1" applyFill="1" applyBorder="1" applyAlignment="1">
      <alignment horizontal="center"/>
    </xf>
    <xf numFmtId="0" fontId="62" fillId="0" borderId="19" xfId="0" applyFont="1" applyFill="1" applyBorder="1" applyAlignment="1">
      <alignment horizontal="center"/>
    </xf>
    <xf numFmtId="0" fontId="63" fillId="0" borderId="0" xfId="0" applyFont="1" applyFill="1"/>
    <xf numFmtId="0" fontId="64" fillId="0" borderId="0" xfId="0" applyFont="1" applyFill="1"/>
    <xf numFmtId="0" fontId="65" fillId="0" borderId="18" xfId="0" applyFont="1" applyFill="1" applyBorder="1" applyAlignment="1">
      <alignment horizontal="center"/>
    </xf>
    <xf numFmtId="0" fontId="66" fillId="0" borderId="0" xfId="0" applyFont="1" applyFill="1"/>
    <xf numFmtId="0" fontId="48" fillId="0" borderId="0" xfId="0" applyFont="1" applyAlignment="1">
      <alignment horizontal="center"/>
    </xf>
    <xf numFmtId="0" fontId="67" fillId="0" borderId="18" xfId="0" applyFont="1" applyFill="1" applyBorder="1" applyAlignment="1">
      <alignment horizontal="center"/>
    </xf>
    <xf numFmtId="0" fontId="67" fillId="0" borderId="19" xfId="0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8" fillId="0" borderId="0" xfId="0" applyFont="1" applyFill="1"/>
    <xf numFmtId="0" fontId="69" fillId="0" borderId="0" xfId="0" applyFont="1" applyFill="1"/>
    <xf numFmtId="0" fontId="65" fillId="0" borderId="19" xfId="0" applyFont="1" applyFill="1" applyBorder="1" applyAlignment="1">
      <alignment horizontal="center"/>
    </xf>
    <xf numFmtId="0" fontId="70" fillId="0" borderId="0" xfId="0" applyFont="1" applyFill="1"/>
    <xf numFmtId="0" fontId="71" fillId="0" borderId="18" xfId="0" applyFont="1" applyFill="1" applyBorder="1" applyAlignment="1">
      <alignment horizontal="center"/>
    </xf>
    <xf numFmtId="0" fontId="71" fillId="0" borderId="19" xfId="0" applyFont="1" applyFill="1" applyBorder="1" applyAlignment="1">
      <alignment horizontal="center"/>
    </xf>
    <xf numFmtId="0" fontId="72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/>
    </xf>
    <xf numFmtId="0" fontId="56" fillId="0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20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49" fontId="73" fillId="0" borderId="0" xfId="0" applyNumberFormat="1" applyFont="1" applyAlignment="1">
      <alignment horizontal="center"/>
    </xf>
    <xf numFmtId="49" fontId="59" fillId="0" borderId="0" xfId="0" applyNumberFormat="1" applyFont="1" applyAlignment="1">
      <alignment horizontal="center"/>
    </xf>
    <xf numFmtId="0" fontId="74" fillId="0" borderId="0" xfId="0" applyFont="1"/>
    <xf numFmtId="49" fontId="74" fillId="0" borderId="0" xfId="0" applyNumberFormat="1" applyFont="1"/>
    <xf numFmtId="0" fontId="59" fillId="0" borderId="0" xfId="0" applyFont="1" applyFill="1" applyAlignment="1">
      <alignment horizontal="center"/>
    </xf>
    <xf numFmtId="49" fontId="73" fillId="0" borderId="0" xfId="0" applyNumberFormat="1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20" fontId="59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4"/>
  <sheetViews>
    <sheetView topLeftCell="A4" zoomScaleNormal="100" workbookViewId="0">
      <selection activeCell="W21" sqref="W21"/>
    </sheetView>
  </sheetViews>
  <sheetFormatPr defaultRowHeight="18.75" x14ac:dyDescent="0.3"/>
  <cols>
    <col min="1" max="1" width="3.85546875" customWidth="1"/>
    <col min="2" max="2" width="7.42578125" customWidth="1"/>
    <col min="3" max="3" width="22.42578125" style="1" customWidth="1"/>
    <col min="4" max="13" width="3.85546875" customWidth="1"/>
    <col min="14" max="14" width="7.85546875" style="2" customWidth="1"/>
    <col min="15" max="15" width="9.140625" style="2" customWidth="1"/>
    <col min="16" max="16" width="8.7109375" style="2" customWidth="1"/>
    <col min="19" max="19" width="9.140625" style="166"/>
    <col min="20" max="20" width="9.140625" style="167"/>
  </cols>
  <sheetData>
    <row r="2" spans="2:20" ht="30" x14ac:dyDescent="0.4">
      <c r="B2" s="5" t="s">
        <v>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5"/>
    </row>
    <row r="3" spans="2:20" x14ac:dyDescent="0.3">
      <c r="H3" s="7" t="s">
        <v>6</v>
      </c>
      <c r="I3" s="8"/>
      <c r="J3" s="8"/>
    </row>
    <row r="4" spans="2:20" ht="19.5" thickBot="1" x14ac:dyDescent="0.35"/>
    <row r="5" spans="2:20" s="1" customFormat="1" ht="19.5" thickBot="1" x14ac:dyDescent="0.35">
      <c r="B5" s="11"/>
      <c r="C5" s="12"/>
      <c r="D5" s="198">
        <v>1</v>
      </c>
      <c r="E5" s="199"/>
      <c r="F5" s="198">
        <v>2</v>
      </c>
      <c r="G5" s="200"/>
      <c r="H5" s="198">
        <v>3</v>
      </c>
      <c r="I5" s="200"/>
      <c r="J5" s="198">
        <v>4</v>
      </c>
      <c r="K5" s="200"/>
      <c r="L5" s="198">
        <v>5</v>
      </c>
      <c r="M5" s="200"/>
      <c r="N5" s="13" t="s">
        <v>1</v>
      </c>
      <c r="O5" s="13" t="s">
        <v>4</v>
      </c>
      <c r="P5" s="13" t="s">
        <v>2</v>
      </c>
      <c r="Q5" s="13" t="s">
        <v>3</v>
      </c>
      <c r="S5" s="166"/>
      <c r="T5" s="166"/>
    </row>
    <row r="6" spans="2:20" x14ac:dyDescent="0.3">
      <c r="B6" s="175">
        <v>1</v>
      </c>
      <c r="C6" s="17" t="s">
        <v>10</v>
      </c>
      <c r="D6" s="29"/>
      <c r="E6" s="30"/>
      <c r="F6" s="35">
        <v>4</v>
      </c>
      <c r="G6" s="36">
        <v>0</v>
      </c>
      <c r="H6" s="35">
        <v>7</v>
      </c>
      <c r="I6" s="36">
        <v>1</v>
      </c>
      <c r="J6" s="31">
        <v>4</v>
      </c>
      <c r="K6" s="32">
        <v>6</v>
      </c>
      <c r="L6" s="37">
        <v>9</v>
      </c>
      <c r="M6" s="38">
        <v>0</v>
      </c>
      <c r="N6" s="177">
        <f>SUM(D7,F7,H7,J7,L7,)</f>
        <v>9</v>
      </c>
      <c r="O6" s="3">
        <f>SUM(D6,F6,H6,J6,L6,)</f>
        <v>24</v>
      </c>
      <c r="P6" s="179">
        <f>SUM(O6-O7,)</f>
        <v>17</v>
      </c>
      <c r="Q6" s="181">
        <v>2</v>
      </c>
      <c r="S6" s="166">
        <f t="shared" ref="S6:S15" si="0">SUM(O6,O20,O35,)</f>
        <v>49</v>
      </c>
    </row>
    <row r="7" spans="2:20" ht="19.5" thickBot="1" x14ac:dyDescent="0.35">
      <c r="B7" s="176"/>
      <c r="C7" s="9" t="s">
        <v>0</v>
      </c>
      <c r="D7" s="187"/>
      <c r="E7" s="188"/>
      <c r="F7" s="193">
        <v>3</v>
      </c>
      <c r="G7" s="194"/>
      <c r="H7" s="193">
        <v>3</v>
      </c>
      <c r="I7" s="194"/>
      <c r="J7" s="183">
        <v>0</v>
      </c>
      <c r="K7" s="184"/>
      <c r="L7" s="195">
        <v>3</v>
      </c>
      <c r="M7" s="196"/>
      <c r="N7" s="178"/>
      <c r="O7" s="4">
        <f>SUM(E6,G6,I6,K6,M6,)</f>
        <v>7</v>
      </c>
      <c r="P7" s="180"/>
      <c r="Q7" s="182"/>
      <c r="S7" s="166">
        <f t="shared" si="0"/>
        <v>32</v>
      </c>
      <c r="T7" s="167">
        <f>SUM(S6-S7,)</f>
        <v>17</v>
      </c>
    </row>
    <row r="8" spans="2:20" x14ac:dyDescent="0.3">
      <c r="B8" s="189">
        <v>2</v>
      </c>
      <c r="C8" s="18" t="s">
        <v>14</v>
      </c>
      <c r="D8" s="31">
        <v>0</v>
      </c>
      <c r="E8" s="32">
        <v>4</v>
      </c>
      <c r="F8" s="29"/>
      <c r="G8" s="30"/>
      <c r="H8" s="35">
        <v>8</v>
      </c>
      <c r="I8" s="36">
        <v>1</v>
      </c>
      <c r="J8" s="31">
        <v>4</v>
      </c>
      <c r="K8" s="32">
        <v>9</v>
      </c>
      <c r="L8" s="37">
        <v>4</v>
      </c>
      <c r="M8" s="38">
        <v>1</v>
      </c>
      <c r="N8" s="177">
        <f>SUM(D9,F9,H9,J9,L9,)</f>
        <v>6</v>
      </c>
      <c r="O8" s="3">
        <f>SUM(D8,F8,H8,J8,L8,)</f>
        <v>16</v>
      </c>
      <c r="P8" s="197">
        <f>SUM(O8-O9,)</f>
        <v>1</v>
      </c>
      <c r="Q8" s="181">
        <v>3</v>
      </c>
      <c r="S8" s="166">
        <f t="shared" si="0"/>
        <v>36</v>
      </c>
    </row>
    <row r="9" spans="2:20" ht="19.5" thickBot="1" x14ac:dyDescent="0.35">
      <c r="B9" s="190"/>
      <c r="C9" s="10" t="s">
        <v>15</v>
      </c>
      <c r="D9" s="183">
        <v>0</v>
      </c>
      <c r="E9" s="184"/>
      <c r="F9" s="187"/>
      <c r="G9" s="188"/>
      <c r="H9" s="193">
        <v>3</v>
      </c>
      <c r="I9" s="194"/>
      <c r="J9" s="185">
        <v>0</v>
      </c>
      <c r="K9" s="186"/>
      <c r="L9" s="195">
        <v>3</v>
      </c>
      <c r="M9" s="196"/>
      <c r="N9" s="178"/>
      <c r="O9" s="4">
        <f>SUM(E8,G8,I8,K8,M8,)</f>
        <v>15</v>
      </c>
      <c r="P9" s="180"/>
      <c r="Q9" s="182"/>
      <c r="S9" s="166">
        <f t="shared" si="0"/>
        <v>47</v>
      </c>
      <c r="T9" s="167">
        <f>SUM(S8-S9,)</f>
        <v>-11</v>
      </c>
    </row>
    <row r="10" spans="2:20" x14ac:dyDescent="0.3">
      <c r="B10" s="175">
        <v>3</v>
      </c>
      <c r="C10" s="17" t="s">
        <v>11</v>
      </c>
      <c r="D10" s="31">
        <v>1</v>
      </c>
      <c r="E10" s="32">
        <v>7</v>
      </c>
      <c r="F10" s="31">
        <v>1</v>
      </c>
      <c r="G10" s="32">
        <v>8</v>
      </c>
      <c r="H10" s="29"/>
      <c r="I10" s="30"/>
      <c r="J10" s="33">
        <v>2</v>
      </c>
      <c r="K10" s="34">
        <v>5</v>
      </c>
      <c r="L10" s="37">
        <v>5</v>
      </c>
      <c r="M10" s="38">
        <v>2</v>
      </c>
      <c r="N10" s="177">
        <f>SUM(D11,F11,H11,J11,L11,)</f>
        <v>3</v>
      </c>
      <c r="O10" s="3">
        <f>SUM(D10,F10,H10,J10,L10,)</f>
        <v>9</v>
      </c>
      <c r="P10" s="191">
        <f>SUM(O10-O11,)</f>
        <v>-13</v>
      </c>
      <c r="Q10" s="181">
        <v>4</v>
      </c>
      <c r="S10" s="166">
        <f t="shared" si="0"/>
        <v>22</v>
      </c>
    </row>
    <row r="11" spans="2:20" ht="19.5" thickBot="1" x14ac:dyDescent="0.35">
      <c r="B11" s="176"/>
      <c r="C11" s="9" t="s">
        <v>12</v>
      </c>
      <c r="D11" s="183">
        <v>0</v>
      </c>
      <c r="E11" s="184"/>
      <c r="F11" s="183">
        <v>0</v>
      </c>
      <c r="G11" s="184"/>
      <c r="H11" s="187"/>
      <c r="I11" s="188"/>
      <c r="J11" s="185">
        <v>0</v>
      </c>
      <c r="K11" s="186"/>
      <c r="L11" s="195">
        <v>3</v>
      </c>
      <c r="M11" s="196"/>
      <c r="N11" s="178"/>
      <c r="O11" s="4">
        <f>SUM(E10,G10,I10,K10,M10,)</f>
        <v>22</v>
      </c>
      <c r="P11" s="192"/>
      <c r="Q11" s="182"/>
      <c r="S11" s="166">
        <f t="shared" si="0"/>
        <v>46</v>
      </c>
      <c r="T11" s="167">
        <f>SUM(S10-S11,)</f>
        <v>-24</v>
      </c>
    </row>
    <row r="12" spans="2:20" x14ac:dyDescent="0.3">
      <c r="B12" s="189">
        <v>4</v>
      </c>
      <c r="C12" s="18" t="s">
        <v>13</v>
      </c>
      <c r="D12" s="35">
        <v>6</v>
      </c>
      <c r="E12" s="36">
        <v>4</v>
      </c>
      <c r="F12" s="35">
        <v>9</v>
      </c>
      <c r="G12" s="36">
        <v>4</v>
      </c>
      <c r="H12" s="37">
        <v>5</v>
      </c>
      <c r="I12" s="38">
        <v>2</v>
      </c>
      <c r="J12" s="29"/>
      <c r="K12" s="30"/>
      <c r="L12" s="37">
        <v>18</v>
      </c>
      <c r="M12" s="38">
        <v>1</v>
      </c>
      <c r="N12" s="177">
        <f>SUM(D13,F13,H13,J13,L13,)</f>
        <v>12</v>
      </c>
      <c r="O12" s="3">
        <f>SUM(D12,F12,H12,J12,L12,)</f>
        <v>38</v>
      </c>
      <c r="P12" s="191">
        <f>SUM(O12-O13,)</f>
        <v>27</v>
      </c>
      <c r="Q12" s="181">
        <v>1</v>
      </c>
      <c r="S12" s="166">
        <f t="shared" si="0"/>
        <v>88</v>
      </c>
    </row>
    <row r="13" spans="2:20" ht="19.5" thickBot="1" x14ac:dyDescent="0.35">
      <c r="B13" s="190"/>
      <c r="C13" s="10" t="s">
        <v>0</v>
      </c>
      <c r="D13" s="193">
        <v>3</v>
      </c>
      <c r="E13" s="194"/>
      <c r="F13" s="193">
        <v>3</v>
      </c>
      <c r="G13" s="194"/>
      <c r="H13" s="195">
        <v>3</v>
      </c>
      <c r="I13" s="196"/>
      <c r="J13" s="187"/>
      <c r="K13" s="188"/>
      <c r="L13" s="195">
        <v>3</v>
      </c>
      <c r="M13" s="196"/>
      <c r="N13" s="178"/>
      <c r="O13" s="4">
        <f>SUM(E12,G12,I12,K12,M12,)</f>
        <v>11</v>
      </c>
      <c r="P13" s="192"/>
      <c r="Q13" s="182"/>
      <c r="S13" s="166">
        <f t="shared" si="0"/>
        <v>25</v>
      </c>
      <c r="T13" s="167">
        <f>SUM(S12-S13,)</f>
        <v>63</v>
      </c>
    </row>
    <row r="14" spans="2:20" x14ac:dyDescent="0.3">
      <c r="B14" s="175">
        <v>5</v>
      </c>
      <c r="C14" s="17" t="s">
        <v>9</v>
      </c>
      <c r="D14" s="31">
        <v>0</v>
      </c>
      <c r="E14" s="32">
        <v>9</v>
      </c>
      <c r="F14" s="33">
        <v>1</v>
      </c>
      <c r="G14" s="34">
        <v>4</v>
      </c>
      <c r="H14" s="33">
        <v>2</v>
      </c>
      <c r="I14" s="34">
        <v>5</v>
      </c>
      <c r="J14" s="33">
        <v>1</v>
      </c>
      <c r="K14" s="34">
        <v>18</v>
      </c>
      <c r="L14" s="29"/>
      <c r="M14" s="30"/>
      <c r="N14" s="177">
        <f>SUM(D15,F15,H15,J15,L15,)</f>
        <v>0</v>
      </c>
      <c r="O14" s="3">
        <f>SUM(D14,F14,H14,J14,L14,)</f>
        <v>4</v>
      </c>
      <c r="P14" s="179">
        <f>SUM(O14-O15,)</f>
        <v>-32</v>
      </c>
      <c r="Q14" s="181">
        <v>5</v>
      </c>
      <c r="S14" s="166">
        <f t="shared" si="0"/>
        <v>25</v>
      </c>
    </row>
    <row r="15" spans="2:20" ht="19.5" thickBot="1" x14ac:dyDescent="0.35">
      <c r="B15" s="176"/>
      <c r="C15" s="9" t="s">
        <v>0</v>
      </c>
      <c r="D15" s="183">
        <v>0</v>
      </c>
      <c r="E15" s="184"/>
      <c r="F15" s="185">
        <v>0</v>
      </c>
      <c r="G15" s="186"/>
      <c r="H15" s="185">
        <v>0</v>
      </c>
      <c r="I15" s="186"/>
      <c r="J15" s="185">
        <v>0</v>
      </c>
      <c r="K15" s="186"/>
      <c r="L15" s="187"/>
      <c r="M15" s="188"/>
      <c r="N15" s="178"/>
      <c r="O15" s="19">
        <f>SUM(E14,G14,I14,K14,M14,)</f>
        <v>36</v>
      </c>
      <c r="P15" s="180"/>
      <c r="Q15" s="182"/>
      <c r="S15" s="166">
        <f t="shared" si="0"/>
        <v>70</v>
      </c>
      <c r="T15" s="167">
        <f>SUM(S14-S15,)</f>
        <v>-45</v>
      </c>
    </row>
    <row r="17" spans="2:20" x14ac:dyDescent="0.3">
      <c r="H17" s="7" t="s">
        <v>7</v>
      </c>
      <c r="I17" s="8"/>
      <c r="J17" s="8"/>
    </row>
    <row r="18" spans="2:20" ht="19.5" thickBot="1" x14ac:dyDescent="0.35"/>
    <row r="19" spans="2:20" s="1" customFormat="1" ht="19.5" thickBot="1" x14ac:dyDescent="0.35">
      <c r="B19" s="11"/>
      <c r="C19" s="12"/>
      <c r="D19" s="198">
        <v>1</v>
      </c>
      <c r="E19" s="199"/>
      <c r="F19" s="198">
        <v>2</v>
      </c>
      <c r="G19" s="200"/>
      <c r="H19" s="198">
        <v>3</v>
      </c>
      <c r="I19" s="200"/>
      <c r="J19" s="198">
        <v>4</v>
      </c>
      <c r="K19" s="200"/>
      <c r="L19" s="198">
        <v>5</v>
      </c>
      <c r="M19" s="200"/>
      <c r="N19" s="13" t="s">
        <v>1</v>
      </c>
      <c r="O19" s="13" t="s">
        <v>4</v>
      </c>
      <c r="P19" s="13" t="s">
        <v>2</v>
      </c>
      <c r="Q19" s="13" t="s">
        <v>3</v>
      </c>
      <c r="S19" s="166"/>
      <c r="T19" s="166"/>
    </row>
    <row r="20" spans="2:20" x14ac:dyDescent="0.3">
      <c r="B20" s="175">
        <v>1</v>
      </c>
      <c r="C20" s="17" t="s">
        <v>10</v>
      </c>
      <c r="D20" s="29"/>
      <c r="E20" s="30"/>
      <c r="F20" s="35">
        <v>3</v>
      </c>
      <c r="G20" s="36">
        <v>2</v>
      </c>
      <c r="H20" s="35">
        <v>7</v>
      </c>
      <c r="I20" s="36">
        <v>6</v>
      </c>
      <c r="J20" s="31">
        <v>1</v>
      </c>
      <c r="K20" s="32">
        <v>8</v>
      </c>
      <c r="L20" s="37">
        <v>7</v>
      </c>
      <c r="M20" s="38">
        <v>3</v>
      </c>
      <c r="N20" s="177">
        <f>SUM(D21,F21,H21,J21,L21,)</f>
        <v>9</v>
      </c>
      <c r="O20" s="3">
        <f>SUM(D20,F20,H20,J20,L20,)</f>
        <v>18</v>
      </c>
      <c r="P20" s="179">
        <f>SUM(O20-O21,)</f>
        <v>-1</v>
      </c>
      <c r="Q20" s="181">
        <v>2</v>
      </c>
    </row>
    <row r="21" spans="2:20" ht="19.5" thickBot="1" x14ac:dyDescent="0.35">
      <c r="B21" s="176"/>
      <c r="C21" s="9" t="s">
        <v>0</v>
      </c>
      <c r="D21" s="187"/>
      <c r="E21" s="188"/>
      <c r="F21" s="193">
        <v>3</v>
      </c>
      <c r="G21" s="194"/>
      <c r="H21" s="193">
        <v>3</v>
      </c>
      <c r="I21" s="194"/>
      <c r="J21" s="183">
        <v>0</v>
      </c>
      <c r="K21" s="184"/>
      <c r="L21" s="195">
        <v>3</v>
      </c>
      <c r="M21" s="196"/>
      <c r="N21" s="178"/>
      <c r="O21" s="4">
        <f>SUM(E20,G20,I20,K20,M20,)</f>
        <v>19</v>
      </c>
      <c r="P21" s="180"/>
      <c r="Q21" s="182"/>
    </row>
    <row r="22" spans="2:20" x14ac:dyDescent="0.3">
      <c r="B22" s="189">
        <v>2</v>
      </c>
      <c r="C22" s="18" t="s">
        <v>14</v>
      </c>
      <c r="D22" s="31">
        <v>2</v>
      </c>
      <c r="E22" s="32">
        <v>3</v>
      </c>
      <c r="F22" s="29"/>
      <c r="G22" s="30"/>
      <c r="H22" s="35">
        <v>3</v>
      </c>
      <c r="I22" s="36">
        <v>2</v>
      </c>
      <c r="J22" s="31">
        <v>1</v>
      </c>
      <c r="K22" s="32">
        <v>7</v>
      </c>
      <c r="L22" s="33">
        <v>3</v>
      </c>
      <c r="M22" s="34">
        <v>6</v>
      </c>
      <c r="N22" s="177">
        <f>SUM(D23,F23,H23,J23,L23,)</f>
        <v>3</v>
      </c>
      <c r="O22" s="3">
        <f>SUM(D22,F22,H22,J22,L22,)</f>
        <v>9</v>
      </c>
      <c r="P22" s="197">
        <f>SUM(O22-O23,)</f>
        <v>-9</v>
      </c>
      <c r="Q22" s="181">
        <v>4</v>
      </c>
    </row>
    <row r="23" spans="2:20" ht="19.5" thickBot="1" x14ac:dyDescent="0.35">
      <c r="B23" s="190"/>
      <c r="C23" s="10" t="s">
        <v>15</v>
      </c>
      <c r="D23" s="183">
        <v>0</v>
      </c>
      <c r="E23" s="184"/>
      <c r="F23" s="187"/>
      <c r="G23" s="188"/>
      <c r="H23" s="193">
        <v>3</v>
      </c>
      <c r="I23" s="194"/>
      <c r="J23" s="185">
        <v>0</v>
      </c>
      <c r="K23" s="186"/>
      <c r="L23" s="185">
        <v>0</v>
      </c>
      <c r="M23" s="186"/>
      <c r="N23" s="178"/>
      <c r="O23" s="4">
        <f>SUM(E22,G22,I22,K22,M22,)</f>
        <v>18</v>
      </c>
      <c r="P23" s="180"/>
      <c r="Q23" s="182"/>
    </row>
    <row r="24" spans="2:20" x14ac:dyDescent="0.3">
      <c r="B24" s="175">
        <v>3</v>
      </c>
      <c r="C24" s="17" t="s">
        <v>11</v>
      </c>
      <c r="D24" s="31">
        <v>6</v>
      </c>
      <c r="E24" s="32">
        <v>7</v>
      </c>
      <c r="F24" s="31">
        <v>2</v>
      </c>
      <c r="G24" s="32">
        <v>3</v>
      </c>
      <c r="H24" s="29"/>
      <c r="I24" s="30"/>
      <c r="J24" s="33">
        <v>1</v>
      </c>
      <c r="K24" s="34">
        <v>7</v>
      </c>
      <c r="L24" s="128">
        <v>3</v>
      </c>
      <c r="M24" s="129">
        <v>4</v>
      </c>
      <c r="N24" s="177">
        <f>SUM(D25,F25,H25,J25,L25,)</f>
        <v>0</v>
      </c>
      <c r="O24" s="3">
        <f>SUM(D24,F24,H24,J24,L24,)</f>
        <v>12</v>
      </c>
      <c r="P24" s="191">
        <f>SUM(O24-O25,)</f>
        <v>-9</v>
      </c>
      <c r="Q24" s="181">
        <v>5</v>
      </c>
    </row>
    <row r="25" spans="2:20" ht="19.5" thickBot="1" x14ac:dyDescent="0.35">
      <c r="B25" s="176"/>
      <c r="C25" s="9" t="s">
        <v>12</v>
      </c>
      <c r="D25" s="183">
        <v>0</v>
      </c>
      <c r="E25" s="184"/>
      <c r="F25" s="183">
        <v>0</v>
      </c>
      <c r="G25" s="184"/>
      <c r="H25" s="187"/>
      <c r="I25" s="188"/>
      <c r="J25" s="185">
        <v>0</v>
      </c>
      <c r="K25" s="186"/>
      <c r="L25" s="201">
        <v>0</v>
      </c>
      <c r="M25" s="202"/>
      <c r="N25" s="178"/>
      <c r="O25" s="4">
        <f>SUM(E24,G24,I24,K24,M24,)</f>
        <v>21</v>
      </c>
      <c r="P25" s="192"/>
      <c r="Q25" s="182"/>
    </row>
    <row r="26" spans="2:20" x14ac:dyDescent="0.3">
      <c r="B26" s="189">
        <v>4</v>
      </c>
      <c r="C26" s="18" t="s">
        <v>13</v>
      </c>
      <c r="D26" s="35">
        <v>8</v>
      </c>
      <c r="E26" s="36">
        <v>1</v>
      </c>
      <c r="F26" s="35">
        <v>7</v>
      </c>
      <c r="G26" s="36">
        <v>1</v>
      </c>
      <c r="H26" s="37">
        <v>7</v>
      </c>
      <c r="I26" s="38">
        <v>1</v>
      </c>
      <c r="J26" s="29"/>
      <c r="K26" s="30"/>
      <c r="L26" s="37">
        <v>6</v>
      </c>
      <c r="M26" s="38">
        <v>3</v>
      </c>
      <c r="N26" s="177">
        <f>SUM(D27,F27,H27,J27,L27,)</f>
        <v>12</v>
      </c>
      <c r="O26" s="3">
        <f>SUM(D26,F26,H26,J26,L26,)</f>
        <v>28</v>
      </c>
      <c r="P26" s="191">
        <f>SUM(O26-O27,)</f>
        <v>22</v>
      </c>
      <c r="Q26" s="181">
        <v>1</v>
      </c>
    </row>
    <row r="27" spans="2:20" ht="19.5" thickBot="1" x14ac:dyDescent="0.35">
      <c r="B27" s="190"/>
      <c r="C27" s="10" t="s">
        <v>0</v>
      </c>
      <c r="D27" s="193">
        <v>3</v>
      </c>
      <c r="E27" s="194"/>
      <c r="F27" s="193">
        <v>3</v>
      </c>
      <c r="G27" s="194"/>
      <c r="H27" s="195">
        <v>3</v>
      </c>
      <c r="I27" s="196"/>
      <c r="J27" s="187"/>
      <c r="K27" s="188"/>
      <c r="L27" s="195">
        <v>3</v>
      </c>
      <c r="M27" s="196"/>
      <c r="N27" s="178"/>
      <c r="O27" s="4">
        <f>SUM(E26,G26,I26,K26,M26,)</f>
        <v>6</v>
      </c>
      <c r="P27" s="192"/>
      <c r="Q27" s="182"/>
    </row>
    <row r="28" spans="2:20" x14ac:dyDescent="0.3">
      <c r="B28" s="175">
        <v>5</v>
      </c>
      <c r="C28" s="17" t="s">
        <v>9</v>
      </c>
      <c r="D28" s="31">
        <v>3</v>
      </c>
      <c r="E28" s="32">
        <v>7</v>
      </c>
      <c r="F28" s="37">
        <v>6</v>
      </c>
      <c r="G28" s="38">
        <v>3</v>
      </c>
      <c r="H28" s="37">
        <v>4</v>
      </c>
      <c r="I28" s="38">
        <v>3</v>
      </c>
      <c r="J28" s="33">
        <v>3</v>
      </c>
      <c r="K28" s="34">
        <v>6</v>
      </c>
      <c r="L28" s="29"/>
      <c r="M28" s="30"/>
      <c r="N28" s="177">
        <f>SUM(D29,F29,H29,J29,L29,)</f>
        <v>6</v>
      </c>
      <c r="O28" s="3">
        <f>SUM(D28,F28,H28,J28,L28,)</f>
        <v>16</v>
      </c>
      <c r="P28" s="179">
        <f>SUM(O28-O29,)</f>
        <v>-3</v>
      </c>
      <c r="Q28" s="181">
        <v>3</v>
      </c>
    </row>
    <row r="29" spans="2:20" ht="19.5" thickBot="1" x14ac:dyDescent="0.35">
      <c r="B29" s="176"/>
      <c r="C29" s="9" t="s">
        <v>0</v>
      </c>
      <c r="D29" s="183">
        <v>0</v>
      </c>
      <c r="E29" s="184"/>
      <c r="F29" s="195">
        <v>3</v>
      </c>
      <c r="G29" s="196"/>
      <c r="H29" s="195">
        <v>3</v>
      </c>
      <c r="I29" s="196"/>
      <c r="J29" s="185">
        <v>0</v>
      </c>
      <c r="K29" s="186"/>
      <c r="L29" s="187"/>
      <c r="M29" s="188"/>
      <c r="N29" s="178"/>
      <c r="O29" s="19">
        <f>SUM(E28,G28,I28,K28,M28,)</f>
        <v>19</v>
      </c>
      <c r="P29" s="180"/>
      <c r="Q29" s="182"/>
    </row>
    <row r="32" spans="2:20" x14ac:dyDescent="0.3">
      <c r="H32" s="7" t="s">
        <v>8</v>
      </c>
      <c r="I32" s="8"/>
      <c r="J32" s="8"/>
    </row>
    <row r="33" spans="2:20" ht="19.5" thickBot="1" x14ac:dyDescent="0.35"/>
    <row r="34" spans="2:20" s="1" customFormat="1" ht="19.5" thickBot="1" x14ac:dyDescent="0.35">
      <c r="B34" s="11"/>
      <c r="C34" s="12"/>
      <c r="D34" s="198">
        <v>1</v>
      </c>
      <c r="E34" s="199"/>
      <c r="F34" s="198">
        <v>2</v>
      </c>
      <c r="G34" s="200"/>
      <c r="H34" s="198">
        <v>3</v>
      </c>
      <c r="I34" s="200"/>
      <c r="J34" s="198">
        <v>4</v>
      </c>
      <c r="K34" s="200"/>
      <c r="L34" s="198">
        <v>5</v>
      </c>
      <c r="M34" s="200"/>
      <c r="N34" s="13" t="s">
        <v>1</v>
      </c>
      <c r="O34" s="13" t="s">
        <v>4</v>
      </c>
      <c r="P34" s="13" t="s">
        <v>2</v>
      </c>
      <c r="Q34" s="13" t="s">
        <v>3</v>
      </c>
      <c r="S34" s="166"/>
      <c r="T34" s="166"/>
    </row>
    <row r="35" spans="2:20" x14ac:dyDescent="0.3">
      <c r="B35" s="175">
        <v>1</v>
      </c>
      <c r="C35" s="17" t="s">
        <v>10</v>
      </c>
      <c r="D35" s="29"/>
      <c r="E35" s="30"/>
      <c r="F35" s="35">
        <v>4</v>
      </c>
      <c r="G35" s="36">
        <v>1</v>
      </c>
      <c r="H35" s="35"/>
      <c r="I35" s="36"/>
      <c r="J35" s="31">
        <v>3</v>
      </c>
      <c r="K35" s="32">
        <v>5</v>
      </c>
      <c r="L35" s="37"/>
      <c r="M35" s="38"/>
      <c r="N35" s="177">
        <f>SUM(D36,F36,H36,J36,L36,)</f>
        <v>3</v>
      </c>
      <c r="O35" s="3">
        <f>SUM(D35,F35,H35,J35,L35,)</f>
        <v>7</v>
      </c>
      <c r="P35" s="179">
        <f>SUM(O35-O36,)</f>
        <v>1</v>
      </c>
      <c r="Q35" s="181">
        <v>3</v>
      </c>
    </row>
    <row r="36" spans="2:20" ht="19.5" thickBot="1" x14ac:dyDescent="0.35">
      <c r="B36" s="176"/>
      <c r="C36" s="9" t="s">
        <v>0</v>
      </c>
      <c r="D36" s="187"/>
      <c r="E36" s="188"/>
      <c r="F36" s="193">
        <v>3</v>
      </c>
      <c r="G36" s="194"/>
      <c r="H36" s="193"/>
      <c r="I36" s="194"/>
      <c r="J36" s="183">
        <v>0</v>
      </c>
      <c r="K36" s="184"/>
      <c r="L36" s="195"/>
      <c r="M36" s="196"/>
      <c r="N36" s="178"/>
      <c r="O36" s="4">
        <f>SUM(E35,G35,I35,K35,M35,)</f>
        <v>6</v>
      </c>
      <c r="P36" s="180"/>
      <c r="Q36" s="182"/>
    </row>
    <row r="37" spans="2:20" x14ac:dyDescent="0.3">
      <c r="B37" s="189">
        <v>2</v>
      </c>
      <c r="C37" s="18" t="s">
        <v>14</v>
      </c>
      <c r="D37" s="31">
        <v>1</v>
      </c>
      <c r="E37" s="32">
        <v>4</v>
      </c>
      <c r="F37" s="29"/>
      <c r="G37" s="30"/>
      <c r="H37" s="35">
        <v>3</v>
      </c>
      <c r="I37" s="36">
        <v>1</v>
      </c>
      <c r="J37" s="31">
        <v>3</v>
      </c>
      <c r="K37" s="32">
        <v>6</v>
      </c>
      <c r="L37" s="37">
        <v>4</v>
      </c>
      <c r="M37" s="38">
        <v>3</v>
      </c>
      <c r="N37" s="177">
        <f>SUM(D38,F38,H38,J38,L38,)</f>
        <v>6</v>
      </c>
      <c r="O37" s="3">
        <f>SUM(D37,F37,H37,J37,L37,)</f>
        <v>11</v>
      </c>
      <c r="P37" s="197">
        <f>SUM(O37-O38,)</f>
        <v>-3</v>
      </c>
      <c r="Q37" s="181">
        <v>2</v>
      </c>
    </row>
    <row r="38" spans="2:20" ht="19.5" thickBot="1" x14ac:dyDescent="0.35">
      <c r="B38" s="190"/>
      <c r="C38" s="10" t="s">
        <v>15</v>
      </c>
      <c r="D38" s="183">
        <v>0</v>
      </c>
      <c r="E38" s="184"/>
      <c r="F38" s="187"/>
      <c r="G38" s="188"/>
      <c r="H38" s="193">
        <v>3</v>
      </c>
      <c r="I38" s="194"/>
      <c r="J38" s="185">
        <v>0</v>
      </c>
      <c r="K38" s="186"/>
      <c r="L38" s="195">
        <v>3</v>
      </c>
      <c r="M38" s="196"/>
      <c r="N38" s="178"/>
      <c r="O38" s="4">
        <f>SUM(E37,G37,I37,K37,M37,)</f>
        <v>14</v>
      </c>
      <c r="P38" s="180"/>
      <c r="Q38" s="182"/>
    </row>
    <row r="39" spans="2:20" x14ac:dyDescent="0.3">
      <c r="B39" s="175">
        <v>3</v>
      </c>
      <c r="C39" s="17" t="s">
        <v>11</v>
      </c>
      <c r="D39" s="31"/>
      <c r="E39" s="32"/>
      <c r="F39" s="31">
        <v>1</v>
      </c>
      <c r="G39" s="32">
        <v>3</v>
      </c>
      <c r="H39" s="29"/>
      <c r="I39" s="30"/>
      <c r="J39" s="33"/>
      <c r="K39" s="34"/>
      <c r="L39" s="37"/>
      <c r="M39" s="38"/>
      <c r="N39" s="177">
        <f>SUM(D40,F40,H40,J40,L40,)</f>
        <v>0</v>
      </c>
      <c r="O39" s="3">
        <f>SUM(D39,F39,H39,J39,L39,)</f>
        <v>1</v>
      </c>
      <c r="P39" s="191">
        <f>SUM(O39-O40,)</f>
        <v>-2</v>
      </c>
      <c r="Q39" s="181">
        <v>4</v>
      </c>
    </row>
    <row r="40" spans="2:20" ht="19.5" thickBot="1" x14ac:dyDescent="0.35">
      <c r="B40" s="176"/>
      <c r="C40" s="9" t="s">
        <v>12</v>
      </c>
      <c r="D40" s="183"/>
      <c r="E40" s="184"/>
      <c r="F40" s="183">
        <v>0</v>
      </c>
      <c r="G40" s="184"/>
      <c r="H40" s="187"/>
      <c r="I40" s="188"/>
      <c r="J40" s="185"/>
      <c r="K40" s="186"/>
      <c r="L40" s="195"/>
      <c r="M40" s="196"/>
      <c r="N40" s="178"/>
      <c r="O40" s="4">
        <f>SUM(E39,G39,I39,K39,M39,)</f>
        <v>3</v>
      </c>
      <c r="P40" s="192"/>
      <c r="Q40" s="182"/>
    </row>
    <row r="41" spans="2:20" x14ac:dyDescent="0.3">
      <c r="B41" s="189">
        <v>4</v>
      </c>
      <c r="C41" s="18" t="s">
        <v>13</v>
      </c>
      <c r="D41" s="35">
        <v>5</v>
      </c>
      <c r="E41" s="36">
        <v>3</v>
      </c>
      <c r="F41" s="35">
        <v>6</v>
      </c>
      <c r="G41" s="36">
        <v>3</v>
      </c>
      <c r="H41" s="37"/>
      <c r="I41" s="38"/>
      <c r="J41" s="29"/>
      <c r="K41" s="30"/>
      <c r="L41" s="37">
        <v>11</v>
      </c>
      <c r="M41" s="38">
        <v>2</v>
      </c>
      <c r="N41" s="177">
        <f>SUM(D42,F42,H42,J42,L42,)</f>
        <v>9</v>
      </c>
      <c r="O41" s="3">
        <f>SUM(D41,F41,H41,J41,L41,)</f>
        <v>22</v>
      </c>
      <c r="P41" s="191">
        <f>SUM(O41-O42,)</f>
        <v>14</v>
      </c>
      <c r="Q41" s="181">
        <v>1</v>
      </c>
    </row>
    <row r="42" spans="2:20" ht="19.5" thickBot="1" x14ac:dyDescent="0.35">
      <c r="B42" s="190"/>
      <c r="C42" s="10" t="s">
        <v>0</v>
      </c>
      <c r="D42" s="193">
        <v>3</v>
      </c>
      <c r="E42" s="194"/>
      <c r="F42" s="193">
        <v>3</v>
      </c>
      <c r="G42" s="194"/>
      <c r="H42" s="195"/>
      <c r="I42" s="196"/>
      <c r="J42" s="187"/>
      <c r="K42" s="188"/>
      <c r="L42" s="195">
        <v>3</v>
      </c>
      <c r="M42" s="196"/>
      <c r="N42" s="178"/>
      <c r="O42" s="4">
        <f>SUM(E41,G41,I41,K41,M41,)</f>
        <v>8</v>
      </c>
      <c r="P42" s="192"/>
      <c r="Q42" s="182"/>
    </row>
    <row r="43" spans="2:20" x14ac:dyDescent="0.3">
      <c r="B43" s="175">
        <v>5</v>
      </c>
      <c r="C43" s="17" t="s">
        <v>9</v>
      </c>
      <c r="D43" s="31"/>
      <c r="E43" s="32"/>
      <c r="F43" s="33">
        <v>3</v>
      </c>
      <c r="G43" s="34">
        <v>4</v>
      </c>
      <c r="H43" s="33"/>
      <c r="I43" s="34"/>
      <c r="J43" s="33">
        <v>2</v>
      </c>
      <c r="K43" s="34">
        <v>11</v>
      </c>
      <c r="L43" s="29"/>
      <c r="M43" s="30"/>
      <c r="N43" s="177">
        <f>SUM(D44,F44,H44,J44,L44,)</f>
        <v>0</v>
      </c>
      <c r="O43" s="3">
        <f>SUM(D43,F43,H43,J43,L43,)</f>
        <v>5</v>
      </c>
      <c r="P43" s="179">
        <f>SUM(O43-O44,)</f>
        <v>-10</v>
      </c>
      <c r="Q43" s="181">
        <v>5</v>
      </c>
    </row>
    <row r="44" spans="2:20" ht="19.5" thickBot="1" x14ac:dyDescent="0.35">
      <c r="B44" s="176"/>
      <c r="C44" s="9" t="s">
        <v>0</v>
      </c>
      <c r="D44" s="183"/>
      <c r="E44" s="184"/>
      <c r="F44" s="185">
        <v>0</v>
      </c>
      <c r="G44" s="186"/>
      <c r="H44" s="185"/>
      <c r="I44" s="186"/>
      <c r="J44" s="185">
        <v>0</v>
      </c>
      <c r="K44" s="186"/>
      <c r="L44" s="187"/>
      <c r="M44" s="188"/>
      <c r="N44" s="178"/>
      <c r="O44" s="19">
        <f>SUM(E43,G43,I43,K43,M43,)</f>
        <v>15</v>
      </c>
      <c r="P44" s="180"/>
      <c r="Q44" s="182"/>
    </row>
  </sheetData>
  <mergeCells count="150">
    <mergeCell ref="Q26:Q27"/>
    <mergeCell ref="D27:E27"/>
    <mergeCell ref="F27:G27"/>
    <mergeCell ref="H27:I27"/>
    <mergeCell ref="J27:K27"/>
    <mergeCell ref="L27:M27"/>
    <mergeCell ref="B28:B29"/>
    <mergeCell ref="N28:N29"/>
    <mergeCell ref="P28:P29"/>
    <mergeCell ref="Q28:Q29"/>
    <mergeCell ref="D29:E29"/>
    <mergeCell ref="F29:G29"/>
    <mergeCell ref="H29:I29"/>
    <mergeCell ref="J29:K29"/>
    <mergeCell ref="L29:M29"/>
    <mergeCell ref="N26:N27"/>
    <mergeCell ref="P26:P27"/>
    <mergeCell ref="Q22:Q23"/>
    <mergeCell ref="D23:E23"/>
    <mergeCell ref="F23:G23"/>
    <mergeCell ref="H23:I23"/>
    <mergeCell ref="J23:K23"/>
    <mergeCell ref="L23:M23"/>
    <mergeCell ref="B24:B25"/>
    <mergeCell ref="N24:N25"/>
    <mergeCell ref="P24:P25"/>
    <mergeCell ref="Q24:Q25"/>
    <mergeCell ref="D25:E25"/>
    <mergeCell ref="F25:G25"/>
    <mergeCell ref="H25:I25"/>
    <mergeCell ref="J25:K25"/>
    <mergeCell ref="L25:M25"/>
    <mergeCell ref="N22:N23"/>
    <mergeCell ref="P22:P23"/>
    <mergeCell ref="F19:G19"/>
    <mergeCell ref="H19:I19"/>
    <mergeCell ref="J19:K19"/>
    <mergeCell ref="L19:M19"/>
    <mergeCell ref="B20:B21"/>
    <mergeCell ref="N20:N21"/>
    <mergeCell ref="P20:P21"/>
    <mergeCell ref="Q20:Q21"/>
    <mergeCell ref="D21:E21"/>
    <mergeCell ref="F21:G21"/>
    <mergeCell ref="H21:I21"/>
    <mergeCell ref="J21:K21"/>
    <mergeCell ref="L21:M21"/>
    <mergeCell ref="P6:P7"/>
    <mergeCell ref="P8:P9"/>
    <mergeCell ref="P10:P11"/>
    <mergeCell ref="P12:P13"/>
    <mergeCell ref="P14:P15"/>
    <mergeCell ref="N6:N7"/>
    <mergeCell ref="N8:N9"/>
    <mergeCell ref="N10:N11"/>
    <mergeCell ref="N12:N13"/>
    <mergeCell ref="N14:N15"/>
    <mergeCell ref="D9:E9"/>
    <mergeCell ref="D11:E11"/>
    <mergeCell ref="D13:E13"/>
    <mergeCell ref="D15:E15"/>
    <mergeCell ref="L9:M9"/>
    <mergeCell ref="F11:G11"/>
    <mergeCell ref="H11:I11"/>
    <mergeCell ref="J11:K11"/>
    <mergeCell ref="L11:M11"/>
    <mergeCell ref="B6:B7"/>
    <mergeCell ref="B8:B9"/>
    <mergeCell ref="B10:B11"/>
    <mergeCell ref="B12:B13"/>
    <mergeCell ref="B14:B15"/>
    <mergeCell ref="D19:E19"/>
    <mergeCell ref="B22:B23"/>
    <mergeCell ref="B26:B27"/>
    <mergeCell ref="Q6:Q7"/>
    <mergeCell ref="Q8:Q9"/>
    <mergeCell ref="Q10:Q11"/>
    <mergeCell ref="Q12:Q13"/>
    <mergeCell ref="Q14:Q15"/>
    <mergeCell ref="F9:G9"/>
    <mergeCell ref="H9:I9"/>
    <mergeCell ref="J9:K9"/>
    <mergeCell ref="F15:G15"/>
    <mergeCell ref="H15:I15"/>
    <mergeCell ref="J15:K15"/>
    <mergeCell ref="L15:M15"/>
    <mergeCell ref="F13:G13"/>
    <mergeCell ref="H13:I13"/>
    <mergeCell ref="J13:K13"/>
    <mergeCell ref="L13:M13"/>
    <mergeCell ref="D5:E5"/>
    <mergeCell ref="D7:E7"/>
    <mergeCell ref="L5:M5"/>
    <mergeCell ref="L7:M7"/>
    <mergeCell ref="F5:G5"/>
    <mergeCell ref="F7:G7"/>
    <mergeCell ref="H5:I5"/>
    <mergeCell ref="H7:I7"/>
    <mergeCell ref="J5:K5"/>
    <mergeCell ref="J7:K7"/>
    <mergeCell ref="D34:E34"/>
    <mergeCell ref="F34:G34"/>
    <mergeCell ref="H34:I34"/>
    <mergeCell ref="J34:K34"/>
    <mergeCell ref="L34:M34"/>
    <mergeCell ref="J36:K36"/>
    <mergeCell ref="L36:M36"/>
    <mergeCell ref="B37:B38"/>
    <mergeCell ref="N37:N38"/>
    <mergeCell ref="P37:P38"/>
    <mergeCell ref="Q37:Q38"/>
    <mergeCell ref="D38:E38"/>
    <mergeCell ref="F38:G38"/>
    <mergeCell ref="H38:I38"/>
    <mergeCell ref="J38:K38"/>
    <mergeCell ref="L38:M38"/>
    <mergeCell ref="B35:B36"/>
    <mergeCell ref="N35:N36"/>
    <mergeCell ref="P35:P36"/>
    <mergeCell ref="Q35:Q36"/>
    <mergeCell ref="D36:E36"/>
    <mergeCell ref="F36:G36"/>
    <mergeCell ref="H36:I36"/>
    <mergeCell ref="B39:B40"/>
    <mergeCell ref="N39:N40"/>
    <mergeCell ref="P39:P40"/>
    <mergeCell ref="Q39:Q40"/>
    <mergeCell ref="D40:E40"/>
    <mergeCell ref="F40:G40"/>
    <mergeCell ref="H40:I40"/>
    <mergeCell ref="J40:K40"/>
    <mergeCell ref="L40:M40"/>
    <mergeCell ref="B41:B42"/>
    <mergeCell ref="N41:N42"/>
    <mergeCell ref="P41:P42"/>
    <mergeCell ref="Q41:Q42"/>
    <mergeCell ref="D42:E42"/>
    <mergeCell ref="F42:G42"/>
    <mergeCell ref="H42:I42"/>
    <mergeCell ref="J42:K42"/>
    <mergeCell ref="L42:M42"/>
    <mergeCell ref="B43:B44"/>
    <mergeCell ref="N43:N44"/>
    <mergeCell ref="P43:P44"/>
    <mergeCell ref="Q43:Q44"/>
    <mergeCell ref="D44:E44"/>
    <mergeCell ref="F44:G44"/>
    <mergeCell ref="H44:I44"/>
    <mergeCell ref="J44:K44"/>
    <mergeCell ref="L44:M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4"/>
  <sheetViews>
    <sheetView tabSelected="1" zoomScale="120" zoomScaleNormal="120" workbookViewId="0">
      <selection activeCell="I2" sqref="I2"/>
    </sheetView>
  </sheetViews>
  <sheetFormatPr defaultRowHeight="15" x14ac:dyDescent="0.25"/>
  <cols>
    <col min="1" max="1" width="7.7109375" customWidth="1"/>
    <col min="2" max="2" width="5" customWidth="1"/>
    <col min="3" max="3" width="21.140625" customWidth="1"/>
    <col min="4" max="4" width="9.5703125" customWidth="1"/>
    <col min="5" max="6" width="9.42578125" customWidth="1"/>
    <col min="7" max="7" width="10.140625" customWidth="1"/>
  </cols>
  <sheetData>
    <row r="3" spans="2:18" s="45" customFormat="1" ht="30" x14ac:dyDescent="0.4"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3"/>
      <c r="P3" s="43"/>
      <c r="Q3" s="43"/>
      <c r="R3" s="43"/>
    </row>
    <row r="4" spans="2:18" x14ac:dyDescent="0.25">
      <c r="D4" s="16" t="s">
        <v>190</v>
      </c>
      <c r="E4" s="16"/>
      <c r="F4" s="16"/>
    </row>
    <row r="5" spans="2:18" s="39" customFormat="1" ht="15.75" thickBot="1" x14ac:dyDescent="0.3"/>
    <row r="6" spans="2:18" s="40" customFormat="1" ht="12.75" x14ac:dyDescent="0.25">
      <c r="B6" s="205" t="s">
        <v>3</v>
      </c>
      <c r="C6" s="203" t="s">
        <v>30</v>
      </c>
      <c r="D6" s="209" t="s">
        <v>40</v>
      </c>
      <c r="E6" s="203" t="s">
        <v>31</v>
      </c>
      <c r="F6" s="209" t="s">
        <v>32</v>
      </c>
      <c r="G6" s="205" t="s">
        <v>33</v>
      </c>
      <c r="H6" s="41" t="s">
        <v>34</v>
      </c>
      <c r="I6" s="41" t="s">
        <v>35</v>
      </c>
      <c r="J6" s="41" t="s">
        <v>38</v>
      </c>
      <c r="K6" s="207" t="s">
        <v>1</v>
      </c>
    </row>
    <row r="7" spans="2:18" s="40" customFormat="1" ht="15.75" customHeight="1" thickBot="1" x14ac:dyDescent="0.3">
      <c r="B7" s="206"/>
      <c r="C7" s="204"/>
      <c r="D7" s="210"/>
      <c r="E7" s="204"/>
      <c r="F7" s="210"/>
      <c r="G7" s="206"/>
      <c r="H7" s="130" t="s">
        <v>37</v>
      </c>
      <c r="I7" s="130" t="s">
        <v>37</v>
      </c>
      <c r="J7" s="130" t="s">
        <v>36</v>
      </c>
      <c r="K7" s="208"/>
    </row>
    <row r="8" spans="2:18" s="39" customFormat="1" ht="21" x14ac:dyDescent="0.25">
      <c r="B8" s="131">
        <v>1</v>
      </c>
      <c r="C8" s="138" t="s">
        <v>13</v>
      </c>
      <c r="D8" s="135">
        <v>11</v>
      </c>
      <c r="E8" s="135">
        <v>11</v>
      </c>
      <c r="F8" s="135">
        <v>0</v>
      </c>
      <c r="G8" s="135">
        <v>0</v>
      </c>
      <c r="H8" s="135">
        <v>88</v>
      </c>
      <c r="I8" s="135">
        <v>25</v>
      </c>
      <c r="J8" s="135">
        <v>63</v>
      </c>
      <c r="K8" s="141">
        <v>33</v>
      </c>
    </row>
    <row r="9" spans="2:18" s="39" customFormat="1" ht="21" x14ac:dyDescent="0.25">
      <c r="B9" s="132">
        <v>2</v>
      </c>
      <c r="C9" s="139" t="s">
        <v>39</v>
      </c>
      <c r="D9" s="136">
        <v>10</v>
      </c>
      <c r="E9" s="136">
        <v>7</v>
      </c>
      <c r="F9" s="136">
        <v>0</v>
      </c>
      <c r="G9" s="136">
        <v>3</v>
      </c>
      <c r="H9" s="136">
        <v>49</v>
      </c>
      <c r="I9" s="136">
        <v>32</v>
      </c>
      <c r="J9" s="136">
        <v>17</v>
      </c>
      <c r="K9" s="142">
        <v>21</v>
      </c>
    </row>
    <row r="10" spans="2:18" s="39" customFormat="1" ht="21" x14ac:dyDescent="0.25">
      <c r="B10" s="132">
        <v>3</v>
      </c>
      <c r="C10" s="139" t="s">
        <v>14</v>
      </c>
      <c r="D10" s="136">
        <v>12</v>
      </c>
      <c r="E10" s="136">
        <v>5</v>
      </c>
      <c r="F10" s="136">
        <v>0</v>
      </c>
      <c r="G10" s="136">
        <v>7</v>
      </c>
      <c r="H10" s="136">
        <v>36</v>
      </c>
      <c r="I10" s="136">
        <v>47</v>
      </c>
      <c r="J10" s="136">
        <v>-11</v>
      </c>
      <c r="K10" s="142">
        <v>15</v>
      </c>
    </row>
    <row r="11" spans="2:18" s="39" customFormat="1" ht="21" x14ac:dyDescent="0.25">
      <c r="B11" s="132">
        <v>4</v>
      </c>
      <c r="C11" s="139" t="s">
        <v>9</v>
      </c>
      <c r="D11" s="136">
        <v>10</v>
      </c>
      <c r="E11" s="136">
        <v>2</v>
      </c>
      <c r="F11" s="136">
        <v>0</v>
      </c>
      <c r="G11" s="136">
        <v>8</v>
      </c>
      <c r="H11" s="136">
        <v>25</v>
      </c>
      <c r="I11" s="136">
        <v>70</v>
      </c>
      <c r="J11" s="136">
        <v>-45</v>
      </c>
      <c r="K11" s="142">
        <v>6</v>
      </c>
    </row>
    <row r="12" spans="2:18" s="39" customFormat="1" ht="21.75" thickBot="1" x14ac:dyDescent="0.3">
      <c r="B12" s="133">
        <v>5</v>
      </c>
      <c r="C12" s="140" t="s">
        <v>11</v>
      </c>
      <c r="D12" s="137">
        <v>9</v>
      </c>
      <c r="E12" s="137">
        <v>1</v>
      </c>
      <c r="F12" s="137">
        <v>0</v>
      </c>
      <c r="G12" s="137">
        <v>5</v>
      </c>
      <c r="H12" s="137">
        <v>22</v>
      </c>
      <c r="I12" s="137">
        <v>46</v>
      </c>
      <c r="J12" s="137">
        <v>-24</v>
      </c>
      <c r="K12" s="143">
        <v>3</v>
      </c>
    </row>
    <row r="13" spans="2:18" s="39" customFormat="1" x14ac:dyDescent="0.25"/>
    <row r="14" spans="2:18" s="39" customFormat="1" x14ac:dyDescent="0.25"/>
  </sheetData>
  <mergeCells count="7">
    <mergeCell ref="C6:C7"/>
    <mergeCell ref="B6:B7"/>
    <mergeCell ref="K6:K7"/>
    <mergeCell ref="G6:G7"/>
    <mergeCell ref="F6:F7"/>
    <mergeCell ref="E6:E7"/>
    <mergeCell ref="D6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7"/>
  <sheetViews>
    <sheetView topLeftCell="A37" workbookViewId="0">
      <selection activeCell="I40" sqref="I40"/>
    </sheetView>
  </sheetViews>
  <sheetFormatPr defaultRowHeight="15.75" x14ac:dyDescent="0.25"/>
  <cols>
    <col min="1" max="1" width="5.28515625" customWidth="1"/>
    <col min="3" max="3" width="14.42578125" customWidth="1"/>
    <col min="4" max="4" width="14.85546875" customWidth="1"/>
    <col min="5" max="5" width="9.140625" style="28"/>
    <col min="6" max="6" width="9.140625" style="24"/>
  </cols>
  <sheetData>
    <row r="2" spans="2:30" ht="30" x14ac:dyDescent="0.4">
      <c r="B2" s="5" t="s">
        <v>5</v>
      </c>
      <c r="C2" s="5"/>
      <c r="D2" s="5"/>
      <c r="E2" s="26"/>
      <c r="F2" s="2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5"/>
      <c r="AB2" s="5"/>
      <c r="AC2" s="5"/>
      <c r="AD2" s="5"/>
    </row>
    <row r="4" spans="2:30" s="14" customFormat="1" x14ac:dyDescent="0.25">
      <c r="D4" s="14" t="s">
        <v>16</v>
      </c>
      <c r="E4" s="25"/>
      <c r="F4" s="21"/>
    </row>
    <row r="5" spans="2:30" s="16" customFormat="1" x14ac:dyDescent="0.25">
      <c r="B5" s="16" t="s">
        <v>19</v>
      </c>
      <c r="E5" s="25"/>
      <c r="F5" s="22"/>
    </row>
    <row r="6" spans="2:30" s="1" customFormat="1" x14ac:dyDescent="0.25">
      <c r="B6" s="15">
        <v>0.41666666666666669</v>
      </c>
      <c r="C6" s="1" t="s">
        <v>17</v>
      </c>
      <c r="D6" s="1" t="s">
        <v>9</v>
      </c>
      <c r="E6" s="27" t="s">
        <v>20</v>
      </c>
      <c r="F6" s="23" t="s">
        <v>21</v>
      </c>
    </row>
    <row r="7" spans="2:30" s="1" customFormat="1" x14ac:dyDescent="0.25">
      <c r="B7" s="15">
        <v>0.4513888888888889</v>
      </c>
      <c r="C7" s="1" t="s">
        <v>14</v>
      </c>
      <c r="D7" s="1" t="s">
        <v>13</v>
      </c>
      <c r="E7" s="27" t="s">
        <v>23</v>
      </c>
      <c r="F7" s="23" t="s">
        <v>24</v>
      </c>
    </row>
    <row r="8" spans="2:30" s="1" customFormat="1" x14ac:dyDescent="0.25">
      <c r="B8" s="15">
        <v>0.4861111111111111</v>
      </c>
      <c r="C8" s="1" t="s">
        <v>11</v>
      </c>
      <c r="D8" s="1" t="s">
        <v>17</v>
      </c>
      <c r="E8" s="27" t="s">
        <v>27</v>
      </c>
      <c r="F8" s="23" t="s">
        <v>26</v>
      </c>
    </row>
    <row r="9" spans="2:30" s="1" customFormat="1" x14ac:dyDescent="0.25">
      <c r="B9" s="15">
        <v>0.52083333333333337</v>
      </c>
      <c r="C9" s="1" t="s">
        <v>18</v>
      </c>
      <c r="D9" s="1" t="s">
        <v>14</v>
      </c>
      <c r="E9" s="27" t="s">
        <v>25</v>
      </c>
      <c r="F9" s="23" t="s">
        <v>28</v>
      </c>
    </row>
    <row r="10" spans="2:30" s="1" customFormat="1" x14ac:dyDescent="0.25">
      <c r="B10" s="15">
        <v>0.55555555555555558</v>
      </c>
      <c r="C10" s="1" t="s">
        <v>13</v>
      </c>
      <c r="D10" s="1" t="s">
        <v>11</v>
      </c>
      <c r="E10" s="27" t="s">
        <v>22</v>
      </c>
      <c r="F10" s="23" t="s">
        <v>29</v>
      </c>
    </row>
    <row r="11" spans="2:30" s="1" customFormat="1" x14ac:dyDescent="0.25">
      <c r="E11" s="27"/>
      <c r="F11" s="23"/>
    </row>
    <row r="12" spans="2:30" s="16" customFormat="1" x14ac:dyDescent="0.25">
      <c r="B12" s="16" t="s">
        <v>49</v>
      </c>
      <c r="E12" s="25"/>
      <c r="F12" s="22"/>
    </row>
    <row r="13" spans="2:30" s="1" customFormat="1" x14ac:dyDescent="0.25">
      <c r="B13" s="15">
        <v>0.41666666666666669</v>
      </c>
      <c r="C13" s="1" t="s">
        <v>11</v>
      </c>
      <c r="D13" s="1" t="s">
        <v>9</v>
      </c>
      <c r="E13" s="27" t="s">
        <v>22</v>
      </c>
      <c r="F13" s="23" t="s">
        <v>41</v>
      </c>
    </row>
    <row r="14" spans="2:30" s="1" customFormat="1" x14ac:dyDescent="0.25">
      <c r="B14" s="15">
        <v>0.4513888888888889</v>
      </c>
      <c r="C14" s="1" t="s">
        <v>13</v>
      </c>
      <c r="D14" s="1" t="s">
        <v>17</v>
      </c>
      <c r="E14" s="27" t="s">
        <v>43</v>
      </c>
      <c r="F14" s="23" t="s">
        <v>42</v>
      </c>
    </row>
    <row r="15" spans="2:30" s="1" customFormat="1" x14ac:dyDescent="0.25">
      <c r="B15" s="15">
        <v>0.4861111111111111</v>
      </c>
      <c r="C15" s="1" t="s">
        <v>14</v>
      </c>
      <c r="D15" s="1" t="s">
        <v>11</v>
      </c>
      <c r="E15" s="27" t="s">
        <v>44</v>
      </c>
      <c r="F15" s="23" t="s">
        <v>28</v>
      </c>
    </row>
    <row r="16" spans="2:30" s="1" customFormat="1" x14ac:dyDescent="0.25">
      <c r="B16" s="15">
        <v>0.52083333333333337</v>
      </c>
      <c r="C16" s="1" t="s">
        <v>9</v>
      </c>
      <c r="D16" s="1" t="s">
        <v>13</v>
      </c>
      <c r="E16" s="27" t="s">
        <v>45</v>
      </c>
      <c r="F16" s="23" t="s">
        <v>46</v>
      </c>
    </row>
    <row r="17" spans="2:6" s="1" customFormat="1" x14ac:dyDescent="0.25">
      <c r="B17" s="15">
        <v>0.55555555555555558</v>
      </c>
      <c r="C17" s="1" t="s">
        <v>17</v>
      </c>
      <c r="D17" s="1" t="s">
        <v>14</v>
      </c>
      <c r="E17" s="27" t="s">
        <v>47</v>
      </c>
      <c r="F17" s="23" t="s">
        <v>48</v>
      </c>
    </row>
    <row r="18" spans="2:6" s="1" customFormat="1" x14ac:dyDescent="0.25">
      <c r="B18" s="15"/>
      <c r="E18" s="27"/>
      <c r="F18" s="23"/>
    </row>
    <row r="19" spans="2:6" s="16" customFormat="1" x14ac:dyDescent="0.25">
      <c r="B19" s="16" t="s">
        <v>50</v>
      </c>
      <c r="E19" s="25"/>
      <c r="F19" s="22"/>
    </row>
    <row r="20" spans="2:6" s="1" customFormat="1" x14ac:dyDescent="0.25">
      <c r="B20" s="15">
        <v>0.41666666666666669</v>
      </c>
      <c r="C20" s="1" t="s">
        <v>13</v>
      </c>
      <c r="D20" s="1" t="s">
        <v>14</v>
      </c>
      <c r="E20" s="27" t="s">
        <v>51</v>
      </c>
      <c r="F20" s="23" t="s">
        <v>52</v>
      </c>
    </row>
    <row r="21" spans="2:6" s="1" customFormat="1" x14ac:dyDescent="0.25">
      <c r="B21" s="15">
        <v>0.4513888888888889</v>
      </c>
      <c r="C21" s="1" t="s">
        <v>14</v>
      </c>
      <c r="D21" s="1" t="s">
        <v>9</v>
      </c>
      <c r="E21" s="27" t="s">
        <v>53</v>
      </c>
      <c r="F21" s="23" t="s">
        <v>54</v>
      </c>
    </row>
    <row r="22" spans="2:6" s="1" customFormat="1" x14ac:dyDescent="0.25">
      <c r="B22" s="15">
        <v>0.52777777777777779</v>
      </c>
      <c r="C22" s="1" t="s">
        <v>9</v>
      </c>
      <c r="D22" s="1" t="s">
        <v>17</v>
      </c>
      <c r="E22" s="27" t="s">
        <v>55</v>
      </c>
      <c r="F22" s="23" t="s">
        <v>56</v>
      </c>
    </row>
    <row r="23" spans="2:6" s="1" customFormat="1" x14ac:dyDescent="0.25">
      <c r="B23" s="15"/>
      <c r="E23" s="27"/>
      <c r="F23" s="23"/>
    </row>
    <row r="24" spans="2:6" s="16" customFormat="1" x14ac:dyDescent="0.25">
      <c r="B24" s="16" t="s">
        <v>57</v>
      </c>
      <c r="E24" s="25"/>
      <c r="F24" s="22"/>
    </row>
    <row r="25" spans="2:6" s="1" customFormat="1" x14ac:dyDescent="0.25">
      <c r="B25" s="15">
        <v>0.41666666666666669</v>
      </c>
      <c r="C25" s="1" t="s">
        <v>14</v>
      </c>
      <c r="D25" s="1" t="s">
        <v>13</v>
      </c>
      <c r="E25" s="27" t="s">
        <v>53</v>
      </c>
      <c r="F25" s="23" t="s">
        <v>60</v>
      </c>
    </row>
    <row r="26" spans="2:6" s="1" customFormat="1" x14ac:dyDescent="0.25">
      <c r="B26" s="15">
        <v>0.45833333333333331</v>
      </c>
      <c r="C26" s="1" t="s">
        <v>9</v>
      </c>
      <c r="D26" s="1" t="s">
        <v>13</v>
      </c>
      <c r="E26" s="27" t="s">
        <v>53</v>
      </c>
      <c r="F26" s="23" t="s">
        <v>61</v>
      </c>
    </row>
    <row r="27" spans="2:6" s="1" customFormat="1" x14ac:dyDescent="0.25">
      <c r="B27" s="15">
        <v>0.5</v>
      </c>
      <c r="C27" s="1" t="s">
        <v>18</v>
      </c>
      <c r="D27" s="1" t="s">
        <v>14</v>
      </c>
      <c r="E27" s="27" t="s">
        <v>58</v>
      </c>
      <c r="F27" s="23" t="s">
        <v>41</v>
      </c>
    </row>
    <row r="28" spans="2:6" s="1" customFormat="1" x14ac:dyDescent="0.25">
      <c r="B28" s="15"/>
      <c r="E28" s="27"/>
      <c r="F28" s="23"/>
    </row>
    <row r="29" spans="2:6" s="16" customFormat="1" x14ac:dyDescent="0.25">
      <c r="B29" s="16" t="s">
        <v>59</v>
      </c>
      <c r="E29" s="25"/>
      <c r="F29" s="22"/>
    </row>
    <row r="30" spans="2:6" s="1" customFormat="1" x14ac:dyDescent="0.25">
      <c r="B30" s="15">
        <v>0.625</v>
      </c>
      <c r="C30" s="1" t="s">
        <v>11</v>
      </c>
      <c r="D30" s="1" t="s">
        <v>14</v>
      </c>
      <c r="E30" s="27" t="s">
        <v>171</v>
      </c>
      <c r="F30" s="23" t="s">
        <v>28</v>
      </c>
    </row>
    <row r="31" spans="2:6" s="1" customFormat="1" x14ac:dyDescent="0.25">
      <c r="B31" s="15">
        <v>0.65972222222222221</v>
      </c>
      <c r="C31" s="1" t="s">
        <v>17</v>
      </c>
      <c r="D31" s="1" t="s">
        <v>13</v>
      </c>
      <c r="E31" s="27" t="s">
        <v>174</v>
      </c>
      <c r="F31" s="23" t="s">
        <v>61</v>
      </c>
    </row>
    <row r="32" spans="2:6" s="1" customFormat="1" x14ac:dyDescent="0.25">
      <c r="B32" s="15">
        <v>0.69444444444444453</v>
      </c>
      <c r="C32" s="1" t="s">
        <v>9</v>
      </c>
      <c r="D32" s="1" t="s">
        <v>11</v>
      </c>
      <c r="E32" s="27" t="s">
        <v>176</v>
      </c>
      <c r="F32" s="23" t="s">
        <v>177</v>
      </c>
    </row>
    <row r="33" spans="2:6" s="1" customFormat="1" x14ac:dyDescent="0.25">
      <c r="B33" s="15">
        <v>0.72916666666666663</v>
      </c>
      <c r="C33" s="1" t="s">
        <v>14</v>
      </c>
      <c r="D33" s="1" t="s">
        <v>17</v>
      </c>
      <c r="E33" s="27" t="s">
        <v>171</v>
      </c>
      <c r="F33" s="23" t="s">
        <v>28</v>
      </c>
    </row>
    <row r="34" spans="2:6" s="1" customFormat="1" x14ac:dyDescent="0.25">
      <c r="B34" s="15">
        <v>0.76388888888888884</v>
      </c>
      <c r="C34" s="1" t="s">
        <v>13</v>
      </c>
      <c r="D34" s="1" t="s">
        <v>9</v>
      </c>
      <c r="E34" s="27" t="s">
        <v>181</v>
      </c>
      <c r="F34" s="23" t="s">
        <v>21</v>
      </c>
    </row>
    <row r="35" spans="2:6" s="212" customFormat="1" ht="18.75" x14ac:dyDescent="0.3">
      <c r="B35" s="211"/>
      <c r="E35" s="213"/>
      <c r="F35" s="214"/>
    </row>
    <row r="36" spans="2:6" s="215" customFormat="1" ht="18.75" x14ac:dyDescent="0.3">
      <c r="B36" s="215" t="s">
        <v>182</v>
      </c>
      <c r="E36" s="216"/>
      <c r="F36" s="216"/>
    </row>
    <row r="37" spans="2:6" s="212" customFormat="1" ht="18.75" x14ac:dyDescent="0.3">
      <c r="B37" s="211">
        <v>0.41666666666666669</v>
      </c>
      <c r="C37" s="212" t="s">
        <v>14</v>
      </c>
      <c r="D37" s="212" t="s">
        <v>11</v>
      </c>
      <c r="E37" s="213" t="s">
        <v>42</v>
      </c>
      <c r="F37" s="214" t="s">
        <v>48</v>
      </c>
    </row>
    <row r="38" spans="2:6" s="212" customFormat="1" ht="18.75" x14ac:dyDescent="0.3">
      <c r="B38" s="211">
        <v>0.4513888888888889</v>
      </c>
      <c r="C38" s="212" t="s">
        <v>13</v>
      </c>
      <c r="D38" s="212" t="s">
        <v>17</v>
      </c>
      <c r="E38" s="213" t="s">
        <v>185</v>
      </c>
      <c r="F38" s="214" t="s">
        <v>48</v>
      </c>
    </row>
    <row r="39" spans="2:6" s="217" customFormat="1" ht="18.75" x14ac:dyDescent="0.3">
      <c r="B39" s="211">
        <v>0.5</v>
      </c>
      <c r="C39" s="217" t="s">
        <v>11</v>
      </c>
      <c r="D39" s="217" t="s">
        <v>13</v>
      </c>
      <c r="E39" s="218" t="s">
        <v>27</v>
      </c>
      <c r="F39" s="219" t="s">
        <v>60</v>
      </c>
    </row>
    <row r="40" spans="2:6" s="217" customFormat="1" ht="18.75" x14ac:dyDescent="0.3">
      <c r="B40" s="211">
        <v>0.53472222222222221</v>
      </c>
      <c r="C40" s="217" t="s">
        <v>17</v>
      </c>
      <c r="D40" s="217" t="s">
        <v>14</v>
      </c>
      <c r="E40" s="218" t="s">
        <v>52</v>
      </c>
      <c r="F40" s="219" t="s">
        <v>177</v>
      </c>
    </row>
    <row r="41" spans="2:6" s="217" customFormat="1" ht="18.75" x14ac:dyDescent="0.3">
      <c r="B41" s="220">
        <v>0.58333333333333337</v>
      </c>
      <c r="C41" s="217" t="s">
        <v>17</v>
      </c>
      <c r="D41" s="217" t="s">
        <v>11</v>
      </c>
      <c r="E41" s="218" t="s">
        <v>187</v>
      </c>
      <c r="F41" s="219" t="s">
        <v>188</v>
      </c>
    </row>
    <row r="42" spans="2:6" s="217" customFormat="1" ht="18.75" x14ac:dyDescent="0.3">
      <c r="E42" s="218"/>
      <c r="F42" s="219"/>
    </row>
    <row r="43" spans="2:6" s="117" customFormat="1" x14ac:dyDescent="0.25">
      <c r="B43" s="117" t="s">
        <v>183</v>
      </c>
      <c r="E43" s="118"/>
      <c r="F43" s="119"/>
    </row>
    <row r="44" spans="2:6" s="52" customFormat="1" ht="15" x14ac:dyDescent="0.25">
      <c r="B44" s="134">
        <v>0.4861111111111111</v>
      </c>
      <c r="C44" s="52" t="s">
        <v>11</v>
      </c>
      <c r="D44" s="52" t="s">
        <v>17</v>
      </c>
    </row>
    <row r="45" spans="2:6" s="52" customFormat="1" ht="15" x14ac:dyDescent="0.25">
      <c r="B45" s="15">
        <v>0.4861111111111111</v>
      </c>
      <c r="C45" s="52" t="s">
        <v>9</v>
      </c>
      <c r="D45" s="52" t="s">
        <v>11</v>
      </c>
    </row>
    <row r="46" spans="2:6" s="52" customFormat="1" ht="15" x14ac:dyDescent="0.25">
      <c r="B46" s="134">
        <v>0.59027777777777779</v>
      </c>
      <c r="C46" s="52" t="s">
        <v>17</v>
      </c>
      <c r="D46" s="52" t="s">
        <v>9</v>
      </c>
    </row>
    <row r="47" spans="2:6" s="52" customFormat="1" ht="15" x14ac:dyDescent="0.25">
      <c r="B47" s="134">
        <v>0.55555555555555558</v>
      </c>
      <c r="C47" s="52" t="s">
        <v>13</v>
      </c>
      <c r="D47" s="52" t="s">
        <v>11</v>
      </c>
      <c r="E47" s="1"/>
      <c r="F47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workbookViewId="0">
      <selection activeCell="G3" sqref="G3"/>
    </sheetView>
  </sheetViews>
  <sheetFormatPr defaultRowHeight="15" x14ac:dyDescent="0.25"/>
  <cols>
    <col min="2" max="2" width="10.5703125" bestFit="1" customWidth="1"/>
    <col min="3" max="3" width="25.140625" customWidth="1"/>
    <col min="4" max="4" width="28.42578125" customWidth="1"/>
  </cols>
  <sheetData>
    <row r="3" spans="2:4" s="116" customFormat="1" ht="26.25" x14ac:dyDescent="0.4"/>
    <row r="4" spans="2:4" s="1" customFormat="1" x14ac:dyDescent="0.25"/>
    <row r="5" spans="2:4" s="104" customFormat="1" ht="26.25" x14ac:dyDescent="0.4">
      <c r="C5" s="120" t="s">
        <v>170</v>
      </c>
    </row>
    <row r="7" spans="2:4" s="148" customFormat="1" ht="18.75" x14ac:dyDescent="0.3">
      <c r="B7" s="148" t="s">
        <v>182</v>
      </c>
    </row>
    <row r="8" spans="2:4" s="16" customFormat="1" x14ac:dyDescent="0.25"/>
    <row r="9" spans="2:4" s="145" customFormat="1" ht="21" x14ac:dyDescent="0.35">
      <c r="B9" s="144">
        <v>0.41666666666666669</v>
      </c>
      <c r="C9" s="145" t="s">
        <v>14</v>
      </c>
      <c r="D9" s="145" t="s">
        <v>11</v>
      </c>
    </row>
    <row r="10" spans="2:4" s="145" customFormat="1" ht="21" x14ac:dyDescent="0.35">
      <c r="B10" s="144">
        <v>0.4513888888888889</v>
      </c>
      <c r="C10" s="145" t="s">
        <v>13</v>
      </c>
      <c r="D10" s="145" t="s">
        <v>17</v>
      </c>
    </row>
    <row r="11" spans="2:4" s="146" customFormat="1" ht="21" x14ac:dyDescent="0.35">
      <c r="B11" s="144">
        <v>0.5</v>
      </c>
      <c r="C11" s="146" t="s">
        <v>11</v>
      </c>
      <c r="D11" s="146" t="s">
        <v>13</v>
      </c>
    </row>
    <row r="12" spans="2:4" s="146" customFormat="1" ht="21" x14ac:dyDescent="0.35">
      <c r="B12" s="144">
        <v>0.53472222222222221</v>
      </c>
      <c r="C12" s="146" t="s">
        <v>17</v>
      </c>
      <c r="D12" s="146" t="s">
        <v>14</v>
      </c>
    </row>
    <row r="13" spans="2:4" s="146" customFormat="1" ht="21" x14ac:dyDescent="0.35">
      <c r="B13" s="147">
        <v>0.58333333333333337</v>
      </c>
      <c r="C13" s="146" t="s">
        <v>17</v>
      </c>
      <c r="D13" s="146" t="s">
        <v>11</v>
      </c>
    </row>
    <row r="14" spans="2:4" s="52" customFormat="1" x14ac:dyDescent="0.25"/>
    <row r="15" spans="2:4" s="117" customFormat="1" x14ac:dyDescent="0.25">
      <c r="B15" s="117" t="s">
        <v>183</v>
      </c>
    </row>
    <row r="16" spans="2:4" s="52" customFormat="1" x14ac:dyDescent="0.25">
      <c r="B16" s="134">
        <v>0.4861111111111111</v>
      </c>
      <c r="C16" s="52" t="s">
        <v>11</v>
      </c>
      <c r="D16" s="52" t="s">
        <v>17</v>
      </c>
    </row>
    <row r="17" spans="2:4" s="52" customFormat="1" x14ac:dyDescent="0.25">
      <c r="B17" s="134">
        <v>0.55555555555555558</v>
      </c>
      <c r="C17" s="52" t="s">
        <v>13</v>
      </c>
      <c r="D17" s="52" t="s">
        <v>11</v>
      </c>
    </row>
    <row r="18" spans="2:4" s="104" customFormat="1" x14ac:dyDescent="0.25"/>
    <row r="19" spans="2:4" s="52" customFormat="1" x14ac:dyDescent="0.25">
      <c r="B19" s="15">
        <v>0.4861111111111111</v>
      </c>
      <c r="C19" s="52" t="s">
        <v>9</v>
      </c>
      <c r="D19" s="52" t="s">
        <v>11</v>
      </c>
    </row>
    <row r="20" spans="2:4" s="52" customFormat="1" x14ac:dyDescent="0.25">
      <c r="B20" s="134">
        <v>0.59027777777777779</v>
      </c>
      <c r="C20" s="52" t="s">
        <v>17</v>
      </c>
      <c r="D20" s="52" t="s">
        <v>9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20"/>
  <sheetViews>
    <sheetView topLeftCell="A27" workbookViewId="0">
      <selection activeCell="A8" sqref="A8:AK96"/>
    </sheetView>
  </sheetViews>
  <sheetFormatPr defaultRowHeight="15" x14ac:dyDescent="0.25"/>
  <cols>
    <col min="1" max="1" width="5.140625" customWidth="1"/>
    <col min="2" max="2" width="14.28515625" customWidth="1"/>
    <col min="3" max="3" width="15.5703125" customWidth="1"/>
    <col min="4" max="4" width="12.28515625" style="96" customWidth="1"/>
    <col min="5" max="19" width="3.140625" customWidth="1"/>
    <col min="20" max="20" width="2.7109375" customWidth="1"/>
    <col min="21" max="36" width="3.140625" customWidth="1"/>
    <col min="37" max="37" width="5.140625" customWidth="1"/>
  </cols>
  <sheetData>
    <row r="2" spans="1:38" s="46" customFormat="1" ht="25.5" x14ac:dyDescent="0.35">
      <c r="B2" s="47" t="s">
        <v>145</v>
      </c>
      <c r="C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  <c r="AK2" s="47"/>
      <c r="AL2" s="47"/>
    </row>
    <row r="3" spans="1:38" s="1" customFormat="1" x14ac:dyDescent="0.25">
      <c r="A3" s="49"/>
      <c r="B3" s="50"/>
      <c r="D3" s="50"/>
      <c r="S3" s="51"/>
      <c r="T3" s="52"/>
      <c r="U3" s="52"/>
    </row>
    <row r="4" spans="1:38" ht="24" customHeight="1" x14ac:dyDescent="0.25">
      <c r="A4" s="53"/>
      <c r="B4" s="1"/>
      <c r="C4" s="1"/>
      <c r="D4" s="5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4"/>
      <c r="T4" s="55"/>
      <c r="U4" s="5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5"/>
      <c r="AJ4" s="56"/>
      <c r="AK4" s="57"/>
    </row>
    <row r="5" spans="1:38" x14ac:dyDescent="0.25">
      <c r="A5" s="53"/>
      <c r="B5" s="1"/>
      <c r="C5" s="1"/>
      <c r="D5" s="50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59"/>
      <c r="T5" s="74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75"/>
      <c r="AJ5" s="76"/>
      <c r="AK5" s="61"/>
    </row>
    <row r="6" spans="1:38" ht="18.75" x14ac:dyDescent="0.3">
      <c r="A6" s="81">
        <v>1</v>
      </c>
      <c r="B6" s="58" t="s">
        <v>13</v>
      </c>
      <c r="C6" s="82"/>
      <c r="D6" s="82"/>
      <c r="E6" s="100">
        <v>1</v>
      </c>
      <c r="F6" s="100">
        <v>2</v>
      </c>
      <c r="G6" s="100">
        <v>3</v>
      </c>
      <c r="H6" s="100">
        <v>4</v>
      </c>
      <c r="I6" s="100">
        <v>5</v>
      </c>
      <c r="J6" s="100">
        <v>6</v>
      </c>
      <c r="K6" s="100">
        <v>7</v>
      </c>
      <c r="L6" s="100">
        <v>8</v>
      </c>
      <c r="M6" s="100">
        <v>9</v>
      </c>
      <c r="N6" s="100">
        <v>10</v>
      </c>
      <c r="O6" s="100">
        <v>11</v>
      </c>
      <c r="P6" s="100">
        <v>12</v>
      </c>
      <c r="Q6" s="100">
        <v>13</v>
      </c>
      <c r="R6" s="100">
        <v>14</v>
      </c>
      <c r="S6" s="65"/>
      <c r="T6" s="60"/>
      <c r="U6" s="100">
        <v>1</v>
      </c>
      <c r="V6" s="100">
        <v>2</v>
      </c>
      <c r="W6" s="100">
        <v>3</v>
      </c>
      <c r="X6" s="100">
        <v>4</v>
      </c>
      <c r="Y6" s="100">
        <v>5</v>
      </c>
      <c r="Z6" s="100">
        <v>6</v>
      </c>
      <c r="AA6" s="100">
        <v>7</v>
      </c>
      <c r="AB6" s="100">
        <v>8</v>
      </c>
      <c r="AC6" s="100">
        <v>9</v>
      </c>
      <c r="AD6" s="100">
        <v>10</v>
      </c>
      <c r="AE6" s="100">
        <v>11</v>
      </c>
      <c r="AF6" s="100">
        <v>12</v>
      </c>
      <c r="AG6" s="100">
        <v>13</v>
      </c>
      <c r="AH6" s="100">
        <v>14</v>
      </c>
      <c r="AI6" s="75"/>
      <c r="AJ6" s="76"/>
      <c r="AK6" s="61" t="s">
        <v>74</v>
      </c>
    </row>
    <row r="7" spans="1:38" s="70" customFormat="1" ht="38.25" x14ac:dyDescent="0.2">
      <c r="A7" s="83"/>
      <c r="B7" s="84"/>
      <c r="C7" s="85"/>
      <c r="D7" s="85"/>
      <c r="E7" s="101">
        <v>44570</v>
      </c>
      <c r="F7" s="101">
        <v>44570</v>
      </c>
      <c r="G7" s="102">
        <v>44577</v>
      </c>
      <c r="H7" s="102">
        <v>44577</v>
      </c>
      <c r="I7" s="101">
        <v>44584</v>
      </c>
      <c r="J7" s="101">
        <v>44598</v>
      </c>
      <c r="K7" s="101">
        <v>44598</v>
      </c>
      <c r="L7" s="101">
        <v>44605</v>
      </c>
      <c r="M7" s="101">
        <v>44605</v>
      </c>
      <c r="N7" s="101">
        <v>44611</v>
      </c>
      <c r="O7" s="101">
        <v>44611</v>
      </c>
      <c r="P7" s="101"/>
      <c r="Q7" s="101"/>
      <c r="R7" s="101"/>
      <c r="S7" s="80"/>
      <c r="T7" s="66"/>
      <c r="U7" s="101">
        <v>44570</v>
      </c>
      <c r="V7" s="101">
        <v>44570</v>
      </c>
      <c r="W7" s="102">
        <v>44577</v>
      </c>
      <c r="X7" s="102">
        <v>44577</v>
      </c>
      <c r="Y7" s="101">
        <v>44584</v>
      </c>
      <c r="Z7" s="101">
        <v>44598</v>
      </c>
      <c r="AA7" s="101">
        <v>44598</v>
      </c>
      <c r="AB7" s="101">
        <v>44605</v>
      </c>
      <c r="AC7" s="101">
        <v>44605</v>
      </c>
      <c r="AD7" s="101">
        <v>44611</v>
      </c>
      <c r="AE7" s="101">
        <v>44611</v>
      </c>
      <c r="AF7" s="101"/>
      <c r="AG7" s="101"/>
      <c r="AH7" s="101"/>
      <c r="AI7" s="67"/>
      <c r="AJ7" s="68"/>
      <c r="AK7" s="69"/>
    </row>
    <row r="8" spans="1:38" ht="15.75" x14ac:dyDescent="0.25">
      <c r="A8" s="162">
        <v>1</v>
      </c>
      <c r="B8" s="149" t="s">
        <v>76</v>
      </c>
      <c r="C8" s="150" t="s">
        <v>77</v>
      </c>
      <c r="D8" s="151" t="s">
        <v>13</v>
      </c>
      <c r="E8" s="72"/>
      <c r="F8" s="72"/>
      <c r="G8" s="72"/>
      <c r="H8" s="72"/>
      <c r="I8" s="72">
        <v>1</v>
      </c>
      <c r="J8" s="72"/>
      <c r="K8" s="72"/>
      <c r="L8" s="121"/>
      <c r="M8" s="121"/>
      <c r="N8" s="121"/>
      <c r="O8" s="121"/>
      <c r="P8" s="165"/>
      <c r="Q8" s="99"/>
      <c r="R8" s="99"/>
      <c r="S8" s="73">
        <f t="shared" ref="S8:S21" si="0">SUM(E8:R8)</f>
        <v>1</v>
      </c>
      <c r="T8" s="74"/>
      <c r="U8" s="72"/>
      <c r="V8" s="72"/>
      <c r="W8" s="72"/>
      <c r="X8" s="72">
        <v>3</v>
      </c>
      <c r="Y8" s="72">
        <v>1</v>
      </c>
      <c r="Z8" s="72"/>
      <c r="AA8" s="72"/>
      <c r="AB8" s="121"/>
      <c r="AC8" s="121">
        <v>1</v>
      </c>
      <c r="AD8" s="121"/>
      <c r="AE8" s="121"/>
      <c r="AF8" s="165"/>
      <c r="AG8" s="99"/>
      <c r="AH8" s="99"/>
      <c r="AI8" s="75">
        <f t="shared" ref="AI8:AI21" si="1">SUM(U8:AH8)</f>
        <v>5</v>
      </c>
      <c r="AJ8" s="76"/>
      <c r="AK8" s="61">
        <f t="shared" ref="AK8:AK21" si="2">SUM(S8,AI8,)</f>
        <v>6</v>
      </c>
    </row>
    <row r="9" spans="1:38" ht="15.75" x14ac:dyDescent="0.25">
      <c r="A9" s="162">
        <v>2</v>
      </c>
      <c r="B9" s="149" t="s">
        <v>78</v>
      </c>
      <c r="C9" s="150" t="s">
        <v>79</v>
      </c>
      <c r="D9" s="151" t="s">
        <v>13</v>
      </c>
      <c r="E9" s="72">
        <v>3</v>
      </c>
      <c r="F9" s="72">
        <v>1</v>
      </c>
      <c r="G9" s="72">
        <v>1</v>
      </c>
      <c r="H9" s="72">
        <v>4</v>
      </c>
      <c r="I9" s="72">
        <v>4</v>
      </c>
      <c r="J9" s="72">
        <v>2</v>
      </c>
      <c r="K9" s="72">
        <v>4</v>
      </c>
      <c r="L9" s="121">
        <v>3</v>
      </c>
      <c r="M9" s="121"/>
      <c r="N9" s="121">
        <v>1</v>
      </c>
      <c r="O9" s="121">
        <v>2</v>
      </c>
      <c r="P9" s="165"/>
      <c r="Q9" s="99"/>
      <c r="R9" s="99"/>
      <c r="S9" s="73">
        <f t="shared" si="0"/>
        <v>25</v>
      </c>
      <c r="T9" s="74"/>
      <c r="U9" s="72">
        <v>1</v>
      </c>
      <c r="V9" s="72">
        <v>1</v>
      </c>
      <c r="W9" s="72">
        <v>3</v>
      </c>
      <c r="X9" s="72">
        <v>2</v>
      </c>
      <c r="Y9" s="72">
        <v>1</v>
      </c>
      <c r="Z9" s="72">
        <v>2</v>
      </c>
      <c r="AA9" s="72">
        <v>1</v>
      </c>
      <c r="AB9" s="121"/>
      <c r="AC9" s="121"/>
      <c r="AD9" s="121"/>
      <c r="AE9" s="121"/>
      <c r="AF9" s="165"/>
      <c r="AG9" s="99"/>
      <c r="AH9" s="99"/>
      <c r="AI9" s="75">
        <f t="shared" si="1"/>
        <v>11</v>
      </c>
      <c r="AJ9" s="76"/>
      <c r="AK9" s="61">
        <f t="shared" si="2"/>
        <v>36</v>
      </c>
    </row>
    <row r="10" spans="1:38" ht="15.75" x14ac:dyDescent="0.25">
      <c r="A10" s="162">
        <v>3</v>
      </c>
      <c r="B10" s="149" t="s">
        <v>81</v>
      </c>
      <c r="C10" s="150" t="s">
        <v>186</v>
      </c>
      <c r="D10" s="151" t="s">
        <v>13</v>
      </c>
      <c r="E10" s="72"/>
      <c r="F10" s="72"/>
      <c r="G10" s="72"/>
      <c r="H10" s="72"/>
      <c r="I10" s="72"/>
      <c r="J10" s="72"/>
      <c r="K10" s="72"/>
      <c r="L10" s="121"/>
      <c r="M10" s="121"/>
      <c r="N10" s="121"/>
      <c r="O10" s="121"/>
      <c r="P10" s="165"/>
      <c r="Q10" s="99"/>
      <c r="R10" s="99"/>
      <c r="S10" s="73">
        <f t="shared" si="0"/>
        <v>0</v>
      </c>
      <c r="T10" s="74"/>
      <c r="U10" s="72"/>
      <c r="V10" s="72"/>
      <c r="W10" s="72"/>
      <c r="X10" s="72"/>
      <c r="Y10" s="72"/>
      <c r="Z10" s="72"/>
      <c r="AA10" s="72"/>
      <c r="AB10" s="121"/>
      <c r="AC10" s="121"/>
      <c r="AD10" s="121"/>
      <c r="AE10" s="121">
        <v>1</v>
      </c>
      <c r="AF10" s="165"/>
      <c r="AG10" s="99"/>
      <c r="AH10" s="99"/>
      <c r="AI10" s="75">
        <f t="shared" si="1"/>
        <v>1</v>
      </c>
      <c r="AJ10" s="76"/>
      <c r="AK10" s="61">
        <f t="shared" si="2"/>
        <v>1</v>
      </c>
    </row>
    <row r="11" spans="1:38" ht="15.75" x14ac:dyDescent="0.25">
      <c r="A11" s="162">
        <v>4</v>
      </c>
      <c r="B11" s="149" t="s">
        <v>69</v>
      </c>
      <c r="C11" s="150" t="s">
        <v>80</v>
      </c>
      <c r="D11" s="151" t="s">
        <v>13</v>
      </c>
      <c r="E11" s="72"/>
      <c r="F11" s="72"/>
      <c r="G11" s="72">
        <v>1</v>
      </c>
      <c r="H11" s="72">
        <v>3</v>
      </c>
      <c r="I11" s="72">
        <v>1</v>
      </c>
      <c r="J11" s="72"/>
      <c r="K11" s="72"/>
      <c r="L11" s="121"/>
      <c r="M11" s="121">
        <v>1</v>
      </c>
      <c r="N11" s="121"/>
      <c r="O11" s="121"/>
      <c r="P11" s="165"/>
      <c r="Q11" s="99"/>
      <c r="R11" s="99"/>
      <c r="S11" s="73">
        <f t="shared" si="0"/>
        <v>6</v>
      </c>
      <c r="T11" s="74"/>
      <c r="U11" s="72"/>
      <c r="V11" s="72"/>
      <c r="W11" s="72"/>
      <c r="X11" s="72"/>
      <c r="Y11" s="72"/>
      <c r="Z11" s="72"/>
      <c r="AA11" s="72"/>
      <c r="AB11" s="121"/>
      <c r="AC11" s="121"/>
      <c r="AD11" s="121"/>
      <c r="AE11" s="121"/>
      <c r="AF11" s="165"/>
      <c r="AG11" s="99"/>
      <c r="AH11" s="99"/>
      <c r="AI11" s="75">
        <f t="shared" si="1"/>
        <v>0</v>
      </c>
      <c r="AJ11" s="76"/>
      <c r="AK11" s="61">
        <f t="shared" si="2"/>
        <v>6</v>
      </c>
    </row>
    <row r="12" spans="1:38" ht="15.75" x14ac:dyDescent="0.25">
      <c r="A12" s="162">
        <v>5</v>
      </c>
      <c r="B12" s="149" t="s">
        <v>83</v>
      </c>
      <c r="C12" s="150" t="s">
        <v>84</v>
      </c>
      <c r="D12" s="151" t="s">
        <v>13</v>
      </c>
      <c r="E12" s="72"/>
      <c r="F12" s="72"/>
      <c r="G12" s="72"/>
      <c r="H12" s="72"/>
      <c r="I12" s="72"/>
      <c r="J12" s="72"/>
      <c r="K12" s="72"/>
      <c r="L12" s="121">
        <v>1</v>
      </c>
      <c r="M12" s="121"/>
      <c r="N12" s="121"/>
      <c r="O12" s="121"/>
      <c r="P12" s="165"/>
      <c r="Q12" s="99"/>
      <c r="R12" s="99"/>
      <c r="S12" s="73">
        <f t="shared" si="0"/>
        <v>1</v>
      </c>
      <c r="T12" s="74"/>
      <c r="U12" s="72">
        <v>2</v>
      </c>
      <c r="V12" s="72"/>
      <c r="W12" s="72"/>
      <c r="X12" s="72"/>
      <c r="Y12" s="72"/>
      <c r="Z12" s="72"/>
      <c r="AA12" s="72"/>
      <c r="AB12" s="121">
        <v>1</v>
      </c>
      <c r="AC12" s="121"/>
      <c r="AD12" s="121"/>
      <c r="AE12" s="121"/>
      <c r="AF12" s="165"/>
      <c r="AG12" s="99"/>
      <c r="AH12" s="99"/>
      <c r="AI12" s="75">
        <f t="shared" si="1"/>
        <v>3</v>
      </c>
      <c r="AJ12" s="76"/>
      <c r="AK12" s="61">
        <f t="shared" si="2"/>
        <v>4</v>
      </c>
    </row>
    <row r="13" spans="1:38" ht="15.75" x14ac:dyDescent="0.25">
      <c r="A13" s="162">
        <v>6</v>
      </c>
      <c r="B13" s="149" t="s">
        <v>62</v>
      </c>
      <c r="C13" s="150" t="s">
        <v>63</v>
      </c>
      <c r="D13" s="151" t="s">
        <v>13</v>
      </c>
      <c r="E13" s="72">
        <v>2</v>
      </c>
      <c r="F13" s="72">
        <v>1</v>
      </c>
      <c r="G13" s="72">
        <v>1</v>
      </c>
      <c r="H13" s="72">
        <v>1</v>
      </c>
      <c r="I13" s="72"/>
      <c r="J13" s="72">
        <v>1</v>
      </c>
      <c r="K13" s="72"/>
      <c r="L13" s="121"/>
      <c r="M13" s="121">
        <v>2</v>
      </c>
      <c r="N13" s="121">
        <v>2</v>
      </c>
      <c r="O13" s="121"/>
      <c r="P13" s="165"/>
      <c r="Q13" s="99"/>
      <c r="R13" s="99"/>
      <c r="S13" s="73">
        <f t="shared" si="0"/>
        <v>10</v>
      </c>
      <c r="T13" s="74"/>
      <c r="U13" s="72"/>
      <c r="V13" s="72"/>
      <c r="W13" s="72"/>
      <c r="X13" s="72">
        <v>1</v>
      </c>
      <c r="Y13" s="72"/>
      <c r="Z13" s="72"/>
      <c r="AA13" s="72"/>
      <c r="AB13" s="121"/>
      <c r="AC13" s="121">
        <v>3</v>
      </c>
      <c r="AD13" s="121"/>
      <c r="AE13" s="121"/>
      <c r="AF13" s="165"/>
      <c r="AG13" s="99"/>
      <c r="AH13" s="99"/>
      <c r="AI13" s="75">
        <f t="shared" si="1"/>
        <v>4</v>
      </c>
      <c r="AJ13" s="76"/>
      <c r="AK13" s="61">
        <f t="shared" si="2"/>
        <v>14</v>
      </c>
    </row>
    <row r="14" spans="1:38" ht="15.75" x14ac:dyDescent="0.25">
      <c r="A14" s="162">
        <v>7</v>
      </c>
      <c r="B14" s="149" t="s">
        <v>85</v>
      </c>
      <c r="C14" s="150" t="s">
        <v>86</v>
      </c>
      <c r="D14" s="151" t="s">
        <v>13</v>
      </c>
      <c r="E14" s="72">
        <v>2</v>
      </c>
      <c r="F14" s="72"/>
      <c r="G14" s="72"/>
      <c r="H14" s="72">
        <v>1</v>
      </c>
      <c r="I14" s="72"/>
      <c r="J14" s="72"/>
      <c r="K14" s="72"/>
      <c r="L14" s="121"/>
      <c r="M14" s="121">
        <v>1</v>
      </c>
      <c r="N14" s="121"/>
      <c r="O14" s="121"/>
      <c r="P14" s="165"/>
      <c r="Q14" s="99"/>
      <c r="R14" s="99"/>
      <c r="S14" s="73">
        <f t="shared" si="0"/>
        <v>4</v>
      </c>
      <c r="T14" s="74"/>
      <c r="U14" s="72"/>
      <c r="V14" s="72"/>
      <c r="W14" s="72"/>
      <c r="X14" s="72">
        <v>1</v>
      </c>
      <c r="Y14" s="72"/>
      <c r="Z14" s="72"/>
      <c r="AA14" s="72"/>
      <c r="AB14" s="121">
        <v>1</v>
      </c>
      <c r="AC14" s="121">
        <v>1</v>
      </c>
      <c r="AD14" s="121"/>
      <c r="AE14" s="121">
        <v>1</v>
      </c>
      <c r="AF14" s="165"/>
      <c r="AG14" s="99"/>
      <c r="AH14" s="99"/>
      <c r="AI14" s="75">
        <f t="shared" si="1"/>
        <v>4</v>
      </c>
      <c r="AJ14" s="76"/>
      <c r="AK14" s="61">
        <f t="shared" si="2"/>
        <v>8</v>
      </c>
    </row>
    <row r="15" spans="1:38" ht="15.75" x14ac:dyDescent="0.25">
      <c r="A15" s="162">
        <v>8</v>
      </c>
      <c r="B15" s="149" t="s">
        <v>66</v>
      </c>
      <c r="C15" s="150" t="s">
        <v>67</v>
      </c>
      <c r="D15" s="151" t="s">
        <v>13</v>
      </c>
      <c r="E15" s="72"/>
      <c r="F15" s="72"/>
      <c r="G15" s="72"/>
      <c r="H15" s="72">
        <v>3</v>
      </c>
      <c r="I15" s="72"/>
      <c r="J15" s="72"/>
      <c r="K15" s="72"/>
      <c r="L15" s="121"/>
      <c r="M15" s="121"/>
      <c r="N15" s="121"/>
      <c r="O15" s="121"/>
      <c r="P15" s="165"/>
      <c r="Q15" s="99"/>
      <c r="R15" s="99"/>
      <c r="S15" s="73">
        <f t="shared" si="0"/>
        <v>3</v>
      </c>
      <c r="T15" s="74"/>
      <c r="U15" s="72"/>
      <c r="V15" s="72"/>
      <c r="W15" s="72"/>
      <c r="X15" s="72">
        <v>2</v>
      </c>
      <c r="Y15" s="72">
        <v>1</v>
      </c>
      <c r="Z15" s="72"/>
      <c r="AA15" s="72"/>
      <c r="AB15" s="121"/>
      <c r="AC15" s="121"/>
      <c r="AD15" s="121">
        <v>1</v>
      </c>
      <c r="AE15" s="121"/>
      <c r="AF15" s="165"/>
      <c r="AG15" s="99"/>
      <c r="AH15" s="99"/>
      <c r="AI15" s="75">
        <f t="shared" si="1"/>
        <v>4</v>
      </c>
      <c r="AJ15" s="76"/>
      <c r="AK15" s="61">
        <f t="shared" si="2"/>
        <v>7</v>
      </c>
    </row>
    <row r="16" spans="1:38" ht="15.75" x14ac:dyDescent="0.25">
      <c r="A16" s="162">
        <v>9</v>
      </c>
      <c r="B16" s="149" t="s">
        <v>87</v>
      </c>
      <c r="C16" s="150" t="s">
        <v>88</v>
      </c>
      <c r="D16" s="151" t="s">
        <v>13</v>
      </c>
      <c r="E16" s="72">
        <v>1</v>
      </c>
      <c r="F16" s="72">
        <v>2</v>
      </c>
      <c r="G16" s="72">
        <v>1</v>
      </c>
      <c r="H16" s="72">
        <v>5</v>
      </c>
      <c r="I16" s="72"/>
      <c r="J16" s="72">
        <v>1</v>
      </c>
      <c r="K16" s="72">
        <v>1</v>
      </c>
      <c r="L16" s="121">
        <v>3</v>
      </c>
      <c r="M16" s="121">
        <v>3</v>
      </c>
      <c r="N16" s="121">
        <v>1</v>
      </c>
      <c r="O16" s="121">
        <v>2</v>
      </c>
      <c r="P16" s="165"/>
      <c r="Q16" s="99"/>
      <c r="R16" s="99"/>
      <c r="S16" s="73">
        <f t="shared" si="0"/>
        <v>20</v>
      </c>
      <c r="T16" s="74"/>
      <c r="U16" s="72">
        <v>1</v>
      </c>
      <c r="V16" s="72">
        <v>2</v>
      </c>
      <c r="W16" s="72">
        <v>1</v>
      </c>
      <c r="X16" s="72">
        <v>3</v>
      </c>
      <c r="Y16" s="72">
        <v>1</v>
      </c>
      <c r="Z16" s="72"/>
      <c r="AA16" s="72"/>
      <c r="AB16" s="121"/>
      <c r="AC16" s="121">
        <v>1</v>
      </c>
      <c r="AD16" s="121"/>
      <c r="AE16" s="121">
        <v>2</v>
      </c>
      <c r="AF16" s="165"/>
      <c r="AG16" s="99"/>
      <c r="AH16" s="99"/>
      <c r="AI16" s="75">
        <f t="shared" si="1"/>
        <v>11</v>
      </c>
      <c r="AJ16" s="76"/>
      <c r="AK16" s="61">
        <f t="shared" si="2"/>
        <v>31</v>
      </c>
    </row>
    <row r="17" spans="1:38" ht="15.75" x14ac:dyDescent="0.25">
      <c r="A17" s="162">
        <v>10</v>
      </c>
      <c r="B17" s="149" t="s">
        <v>150</v>
      </c>
      <c r="C17" s="150" t="s">
        <v>151</v>
      </c>
      <c r="D17" s="151" t="s">
        <v>13</v>
      </c>
      <c r="E17" s="72">
        <v>1</v>
      </c>
      <c r="F17" s="72"/>
      <c r="G17" s="72">
        <v>1</v>
      </c>
      <c r="H17" s="72">
        <v>1</v>
      </c>
      <c r="I17" s="72"/>
      <c r="J17" s="72">
        <v>2</v>
      </c>
      <c r="K17" s="72">
        <v>1</v>
      </c>
      <c r="L17" s="121"/>
      <c r="M17" s="121">
        <v>1</v>
      </c>
      <c r="N17" s="121"/>
      <c r="O17" s="121">
        <v>1</v>
      </c>
      <c r="P17" s="165"/>
      <c r="Q17" s="99"/>
      <c r="R17" s="99"/>
      <c r="S17" s="73">
        <f t="shared" si="0"/>
        <v>8</v>
      </c>
      <c r="T17" s="74"/>
      <c r="U17" s="72"/>
      <c r="V17" s="72"/>
      <c r="W17" s="72">
        <v>1</v>
      </c>
      <c r="X17" s="72"/>
      <c r="Y17" s="72"/>
      <c r="Z17" s="72"/>
      <c r="AA17" s="72"/>
      <c r="AB17" s="121">
        <v>1</v>
      </c>
      <c r="AC17" s="121">
        <v>2</v>
      </c>
      <c r="AD17" s="121">
        <v>1</v>
      </c>
      <c r="AE17" s="121"/>
      <c r="AF17" s="165"/>
      <c r="AG17" s="99"/>
      <c r="AH17" s="99"/>
      <c r="AI17" s="75">
        <f t="shared" si="1"/>
        <v>5</v>
      </c>
      <c r="AJ17" s="76"/>
      <c r="AK17" s="61">
        <f t="shared" si="2"/>
        <v>13</v>
      </c>
    </row>
    <row r="18" spans="1:38" ht="15.75" x14ac:dyDescent="0.25">
      <c r="A18" s="162">
        <v>11</v>
      </c>
      <c r="B18" s="149" t="s">
        <v>89</v>
      </c>
      <c r="C18" s="150" t="s">
        <v>90</v>
      </c>
      <c r="D18" s="151" t="s">
        <v>13</v>
      </c>
      <c r="E18" s="72"/>
      <c r="F18" s="72"/>
      <c r="G18" s="72"/>
      <c r="H18" s="72"/>
      <c r="I18" s="72"/>
      <c r="J18" s="72"/>
      <c r="K18" s="72"/>
      <c r="L18" s="121"/>
      <c r="M18" s="121"/>
      <c r="N18" s="121">
        <v>1</v>
      </c>
      <c r="O18" s="121">
        <v>2</v>
      </c>
      <c r="P18" s="165"/>
      <c r="Q18" s="99"/>
      <c r="R18" s="99"/>
      <c r="S18" s="73">
        <f t="shared" si="0"/>
        <v>3</v>
      </c>
      <c r="T18" s="74"/>
      <c r="U18" s="72"/>
      <c r="V18" s="72"/>
      <c r="W18" s="72"/>
      <c r="X18" s="72">
        <v>2</v>
      </c>
      <c r="Y18" s="72"/>
      <c r="Z18" s="72"/>
      <c r="AA18" s="72"/>
      <c r="AB18" s="121"/>
      <c r="AC18" s="121"/>
      <c r="AD18" s="121"/>
      <c r="AE18" s="121"/>
      <c r="AF18" s="165"/>
      <c r="AG18" s="99"/>
      <c r="AH18" s="99"/>
      <c r="AI18" s="75">
        <f t="shared" si="1"/>
        <v>2</v>
      </c>
      <c r="AJ18" s="76"/>
      <c r="AK18" s="61">
        <f t="shared" si="2"/>
        <v>5</v>
      </c>
    </row>
    <row r="19" spans="1:38" ht="15.75" x14ac:dyDescent="0.25">
      <c r="A19" s="162">
        <v>12</v>
      </c>
      <c r="B19" s="149" t="s">
        <v>107</v>
      </c>
      <c r="C19" s="150" t="s">
        <v>67</v>
      </c>
      <c r="D19" s="151" t="s">
        <v>13</v>
      </c>
      <c r="E19" s="72"/>
      <c r="F19" s="72">
        <v>1</v>
      </c>
      <c r="G19" s="72"/>
      <c r="H19" s="72"/>
      <c r="I19" s="72"/>
      <c r="J19" s="72"/>
      <c r="K19" s="72"/>
      <c r="L19" s="121">
        <v>1</v>
      </c>
      <c r="M19" s="121"/>
      <c r="N19" s="121"/>
      <c r="O19" s="121"/>
      <c r="P19" s="165"/>
      <c r="Q19" s="99"/>
      <c r="R19" s="99"/>
      <c r="S19" s="73">
        <f t="shared" si="0"/>
        <v>2</v>
      </c>
      <c r="T19" s="74"/>
      <c r="U19" s="72"/>
      <c r="V19" s="72"/>
      <c r="W19" s="72"/>
      <c r="X19" s="72"/>
      <c r="Y19" s="72"/>
      <c r="Z19" s="72"/>
      <c r="AA19" s="72"/>
      <c r="AB19" s="121"/>
      <c r="AC19" s="121"/>
      <c r="AD19" s="121"/>
      <c r="AE19" s="121"/>
      <c r="AF19" s="165"/>
      <c r="AG19" s="99"/>
      <c r="AH19" s="99"/>
      <c r="AI19" s="75">
        <f t="shared" si="1"/>
        <v>0</v>
      </c>
      <c r="AJ19" s="76"/>
      <c r="AK19" s="61">
        <f t="shared" si="2"/>
        <v>2</v>
      </c>
    </row>
    <row r="20" spans="1:38" ht="15.75" x14ac:dyDescent="0.25">
      <c r="A20" s="162">
        <v>13</v>
      </c>
      <c r="B20" s="149" t="s">
        <v>69</v>
      </c>
      <c r="C20" s="150" t="s">
        <v>175</v>
      </c>
      <c r="D20" s="151" t="s">
        <v>13</v>
      </c>
      <c r="E20" s="72"/>
      <c r="F20" s="72"/>
      <c r="G20" s="72"/>
      <c r="H20" s="72"/>
      <c r="I20" s="72"/>
      <c r="J20" s="72"/>
      <c r="K20" s="72"/>
      <c r="L20" s="121"/>
      <c r="M20" s="121">
        <v>2</v>
      </c>
      <c r="N20" s="121"/>
      <c r="O20" s="121"/>
      <c r="P20" s="165"/>
      <c r="Q20" s="99"/>
      <c r="R20" s="99"/>
      <c r="S20" s="73">
        <f>SUM(E20:R20)</f>
        <v>2</v>
      </c>
      <c r="T20" s="74"/>
      <c r="U20" s="72"/>
      <c r="V20" s="72"/>
      <c r="W20" s="72"/>
      <c r="X20" s="72"/>
      <c r="Y20" s="72"/>
      <c r="Z20" s="72"/>
      <c r="AA20" s="72"/>
      <c r="AB20" s="121">
        <v>1</v>
      </c>
      <c r="AC20" s="121"/>
      <c r="AD20" s="121"/>
      <c r="AE20" s="121"/>
      <c r="AF20" s="165"/>
      <c r="AG20" s="99"/>
      <c r="AH20" s="99"/>
      <c r="AI20" s="75">
        <f>SUM(U20:AH20)</f>
        <v>1</v>
      </c>
      <c r="AJ20" s="76"/>
      <c r="AK20" s="61">
        <f>SUM(S20,AI20,)</f>
        <v>3</v>
      </c>
    </row>
    <row r="21" spans="1:38" ht="15.75" x14ac:dyDescent="0.25">
      <c r="A21" s="162">
        <v>14</v>
      </c>
      <c r="B21" s="149" t="s">
        <v>162</v>
      </c>
      <c r="C21" s="150" t="s">
        <v>159</v>
      </c>
      <c r="D21" s="151" t="s">
        <v>13</v>
      </c>
      <c r="E21" s="72"/>
      <c r="F21" s="72"/>
      <c r="G21" s="72"/>
      <c r="H21" s="72"/>
      <c r="I21" s="72"/>
      <c r="J21" s="72"/>
      <c r="K21" s="72"/>
      <c r="L21" s="121"/>
      <c r="M21" s="121"/>
      <c r="N21" s="121"/>
      <c r="O21" s="121"/>
      <c r="P21" s="165"/>
      <c r="Q21" s="99"/>
      <c r="R21" s="99"/>
      <c r="S21" s="73">
        <f t="shared" si="0"/>
        <v>0</v>
      </c>
      <c r="T21" s="74"/>
      <c r="U21" s="72"/>
      <c r="V21" s="72"/>
      <c r="W21" s="72"/>
      <c r="X21" s="72"/>
      <c r="Y21" s="72">
        <v>1</v>
      </c>
      <c r="Z21" s="72"/>
      <c r="AA21" s="72"/>
      <c r="AB21" s="121"/>
      <c r="AC21" s="121"/>
      <c r="AD21" s="121"/>
      <c r="AE21" s="121"/>
      <c r="AF21" s="165"/>
      <c r="AG21" s="99"/>
      <c r="AH21" s="99"/>
      <c r="AI21" s="75">
        <f t="shared" si="1"/>
        <v>1</v>
      </c>
      <c r="AJ21" s="76"/>
      <c r="AK21" s="61">
        <f t="shared" si="2"/>
        <v>1</v>
      </c>
    </row>
    <row r="22" spans="1:38" x14ac:dyDescent="0.25">
      <c r="A22" s="53"/>
      <c r="B22" s="79" t="s">
        <v>72</v>
      </c>
      <c r="C22" s="79" t="s">
        <v>73</v>
      </c>
      <c r="D22" s="92" t="s">
        <v>73</v>
      </c>
      <c r="E22" s="72"/>
      <c r="F22" s="72"/>
      <c r="G22" s="72">
        <v>1</v>
      </c>
      <c r="H22" s="72"/>
      <c r="I22" s="72">
        <v>1</v>
      </c>
      <c r="J22" s="72"/>
      <c r="K22" s="72"/>
      <c r="L22" s="121"/>
      <c r="M22" s="121">
        <v>1</v>
      </c>
      <c r="N22" s="121"/>
      <c r="O22" s="121"/>
      <c r="P22" s="165"/>
      <c r="Q22" s="99"/>
      <c r="R22" s="99"/>
      <c r="S22" s="59"/>
      <c r="T22" s="74"/>
      <c r="U22" s="72"/>
      <c r="V22" s="72"/>
      <c r="W22" s="72"/>
      <c r="X22" s="72"/>
      <c r="Y22" s="72"/>
      <c r="Z22" s="72"/>
      <c r="AA22" s="72"/>
      <c r="AB22" s="121"/>
      <c r="AC22" s="121"/>
      <c r="AD22" s="121"/>
      <c r="AE22" s="121"/>
      <c r="AF22" s="165"/>
      <c r="AG22" s="99"/>
      <c r="AH22" s="99"/>
      <c r="AI22" s="75"/>
      <c r="AJ22" s="76"/>
      <c r="AK22" s="61"/>
    </row>
    <row r="23" spans="1:38" ht="18.75" x14ac:dyDescent="0.3">
      <c r="A23" s="86">
        <v>2</v>
      </c>
      <c r="B23" s="87" t="s">
        <v>11</v>
      </c>
      <c r="C23" s="1"/>
      <c r="D23" s="50"/>
      <c r="E23" s="100">
        <v>1</v>
      </c>
      <c r="F23" s="100">
        <v>2</v>
      </c>
      <c r="G23" s="100">
        <v>3</v>
      </c>
      <c r="H23" s="100">
        <v>4</v>
      </c>
      <c r="I23" s="100">
        <v>5</v>
      </c>
      <c r="J23" s="100">
        <v>6</v>
      </c>
      <c r="K23" s="100">
        <v>7</v>
      </c>
      <c r="L23" s="100">
        <v>8</v>
      </c>
      <c r="M23" s="100">
        <v>9</v>
      </c>
      <c r="N23" s="100">
        <v>10</v>
      </c>
      <c r="O23" s="100">
        <v>11</v>
      </c>
      <c r="P23" s="100">
        <v>12</v>
      </c>
      <c r="Q23" s="100">
        <v>13</v>
      </c>
      <c r="R23" s="100">
        <v>14</v>
      </c>
      <c r="S23" s="65"/>
      <c r="T23" s="60"/>
      <c r="U23" s="100">
        <v>1</v>
      </c>
      <c r="V23" s="100">
        <v>2</v>
      </c>
      <c r="W23" s="100">
        <v>3</v>
      </c>
      <c r="X23" s="100">
        <v>4</v>
      </c>
      <c r="Y23" s="100">
        <v>5</v>
      </c>
      <c r="Z23" s="100">
        <v>6</v>
      </c>
      <c r="AA23" s="100">
        <v>7</v>
      </c>
      <c r="AB23" s="100">
        <v>8</v>
      </c>
      <c r="AC23" s="100">
        <v>9</v>
      </c>
      <c r="AD23" s="100">
        <v>10</v>
      </c>
      <c r="AE23" s="100">
        <v>11</v>
      </c>
      <c r="AF23" s="100">
        <v>12</v>
      </c>
      <c r="AG23" s="100">
        <v>13</v>
      </c>
      <c r="AH23" s="100">
        <v>14</v>
      </c>
      <c r="AI23" s="75"/>
      <c r="AJ23" s="76"/>
      <c r="AK23" s="61" t="s">
        <v>74</v>
      </c>
    </row>
    <row r="24" spans="1:38" s="70" customFormat="1" ht="38.25" x14ac:dyDescent="0.2">
      <c r="A24" s="62"/>
      <c r="B24" s="63"/>
      <c r="C24" s="64"/>
      <c r="D24" s="122"/>
      <c r="E24" s="101">
        <v>44570</v>
      </c>
      <c r="F24" s="101">
        <v>44570</v>
      </c>
      <c r="G24" s="102">
        <v>44577</v>
      </c>
      <c r="H24" s="102">
        <v>44577</v>
      </c>
      <c r="I24" s="101">
        <v>44605</v>
      </c>
      <c r="J24" s="101">
        <v>44605</v>
      </c>
      <c r="K24" s="101">
        <v>44611</v>
      </c>
      <c r="L24" s="101">
        <v>44611</v>
      </c>
      <c r="M24" s="101">
        <v>44611</v>
      </c>
      <c r="N24" s="101"/>
      <c r="O24" s="101"/>
      <c r="P24" s="101"/>
      <c r="Q24" s="101"/>
      <c r="R24" s="101"/>
      <c r="S24" s="80"/>
      <c r="T24" s="66"/>
      <c r="U24" s="101">
        <v>44570</v>
      </c>
      <c r="V24" s="101">
        <v>44570</v>
      </c>
      <c r="W24" s="102">
        <v>44577</v>
      </c>
      <c r="X24" s="102">
        <v>44577</v>
      </c>
      <c r="Y24" s="101">
        <v>44605</v>
      </c>
      <c r="Z24" s="101">
        <v>44605</v>
      </c>
      <c r="AA24" s="101">
        <v>44611</v>
      </c>
      <c r="AB24" s="101">
        <v>44611</v>
      </c>
      <c r="AC24" s="101">
        <v>44611</v>
      </c>
      <c r="AD24" s="101"/>
      <c r="AE24" s="101"/>
      <c r="AF24" s="101"/>
      <c r="AG24" s="101"/>
      <c r="AH24" s="101"/>
      <c r="AI24" s="67"/>
      <c r="AJ24" s="68"/>
      <c r="AK24" s="69"/>
      <c r="AL24" s="88"/>
    </row>
    <row r="25" spans="1:38" ht="15.75" x14ac:dyDescent="0.25">
      <c r="A25" s="162">
        <v>1</v>
      </c>
      <c r="B25" s="149" t="s">
        <v>91</v>
      </c>
      <c r="C25" s="150" t="s">
        <v>92</v>
      </c>
      <c r="D25" s="151" t="s">
        <v>11</v>
      </c>
      <c r="E25" s="72"/>
      <c r="F25" s="72"/>
      <c r="G25" s="72"/>
      <c r="H25" s="72"/>
      <c r="I25" s="121"/>
      <c r="J25" s="121"/>
      <c r="K25" s="121"/>
      <c r="L25" s="121"/>
      <c r="M25" s="121"/>
      <c r="N25" s="165"/>
      <c r="O25" s="165"/>
      <c r="P25" s="165"/>
      <c r="Q25" s="99"/>
      <c r="R25" s="99"/>
      <c r="S25" s="73">
        <f t="shared" ref="S25:S40" si="3">SUM(E25:R25)</f>
        <v>0</v>
      </c>
      <c r="T25" s="74"/>
      <c r="U25" s="72"/>
      <c r="V25" s="72"/>
      <c r="W25" s="72"/>
      <c r="X25" s="72"/>
      <c r="Y25" s="121"/>
      <c r="Z25" s="121"/>
      <c r="AA25" s="121"/>
      <c r="AB25" s="121"/>
      <c r="AC25" s="121"/>
      <c r="AD25" s="165"/>
      <c r="AE25" s="165"/>
      <c r="AF25" s="165"/>
      <c r="AG25" s="99"/>
      <c r="AH25" s="99"/>
      <c r="AI25" s="75">
        <f t="shared" ref="AI25:AI40" si="4">SUM(U25:AH25)</f>
        <v>0</v>
      </c>
      <c r="AJ25" s="76"/>
      <c r="AK25" s="61">
        <f t="shared" ref="AK25:AK40" si="5">SUM(S25,AI25,)</f>
        <v>0</v>
      </c>
    </row>
    <row r="26" spans="1:38" ht="15.75" x14ac:dyDescent="0.25">
      <c r="A26" s="162">
        <v>2</v>
      </c>
      <c r="B26" s="149" t="s">
        <v>178</v>
      </c>
      <c r="C26" s="150" t="s">
        <v>94</v>
      </c>
      <c r="D26" s="151" t="s">
        <v>11</v>
      </c>
      <c r="E26" s="72"/>
      <c r="F26" s="72"/>
      <c r="G26" s="72"/>
      <c r="H26" s="72"/>
      <c r="I26" s="121"/>
      <c r="J26" s="121">
        <v>1</v>
      </c>
      <c r="K26" s="121"/>
      <c r="L26" s="121"/>
      <c r="M26" s="121">
        <v>1</v>
      </c>
      <c r="N26" s="165"/>
      <c r="O26" s="165"/>
      <c r="P26" s="165"/>
      <c r="Q26" s="99"/>
      <c r="R26" s="99"/>
      <c r="S26" s="73">
        <f t="shared" si="3"/>
        <v>2</v>
      </c>
      <c r="T26" s="74"/>
      <c r="U26" s="72"/>
      <c r="V26" s="72"/>
      <c r="W26" s="72"/>
      <c r="X26" s="72"/>
      <c r="Y26" s="121"/>
      <c r="Z26" s="121"/>
      <c r="AA26" s="121"/>
      <c r="AB26" s="121">
        <v>1</v>
      </c>
      <c r="AC26" s="121"/>
      <c r="AD26" s="165"/>
      <c r="AE26" s="165"/>
      <c r="AF26" s="165"/>
      <c r="AG26" s="99"/>
      <c r="AH26" s="99"/>
      <c r="AI26" s="75">
        <f t="shared" si="4"/>
        <v>1</v>
      </c>
      <c r="AJ26" s="76"/>
      <c r="AK26" s="61">
        <f t="shared" si="5"/>
        <v>3</v>
      </c>
    </row>
    <row r="27" spans="1:38" ht="15.75" x14ac:dyDescent="0.25">
      <c r="A27" s="162">
        <v>3</v>
      </c>
      <c r="B27" s="149" t="s">
        <v>95</v>
      </c>
      <c r="C27" s="150" t="s">
        <v>94</v>
      </c>
      <c r="D27" s="151" t="s">
        <v>11</v>
      </c>
      <c r="E27" s="72"/>
      <c r="F27" s="72"/>
      <c r="G27" s="72"/>
      <c r="H27" s="72"/>
      <c r="I27" s="121"/>
      <c r="J27" s="121"/>
      <c r="K27" s="121"/>
      <c r="L27" s="121"/>
      <c r="M27" s="121"/>
      <c r="N27" s="165"/>
      <c r="O27" s="165"/>
      <c r="P27" s="165"/>
      <c r="Q27" s="99"/>
      <c r="R27" s="99"/>
      <c r="S27" s="73">
        <f t="shared" si="3"/>
        <v>0</v>
      </c>
      <c r="T27" s="74"/>
      <c r="U27" s="72"/>
      <c r="V27" s="72"/>
      <c r="W27" s="72"/>
      <c r="X27" s="72"/>
      <c r="Y27" s="121"/>
      <c r="Z27" s="121"/>
      <c r="AA27" s="121"/>
      <c r="AB27" s="121"/>
      <c r="AC27" s="121">
        <v>1</v>
      </c>
      <c r="AD27" s="165"/>
      <c r="AE27" s="165"/>
      <c r="AF27" s="165"/>
      <c r="AG27" s="99"/>
      <c r="AH27" s="99"/>
      <c r="AI27" s="75">
        <f t="shared" si="4"/>
        <v>1</v>
      </c>
      <c r="AJ27" s="76"/>
      <c r="AK27" s="61">
        <f t="shared" si="5"/>
        <v>1</v>
      </c>
    </row>
    <row r="28" spans="1:38" ht="15.75" x14ac:dyDescent="0.25">
      <c r="A28" s="162">
        <v>4</v>
      </c>
      <c r="B28" s="149" t="s">
        <v>85</v>
      </c>
      <c r="C28" s="150" t="s">
        <v>189</v>
      </c>
      <c r="D28" s="151" t="s">
        <v>11</v>
      </c>
      <c r="E28" s="72"/>
      <c r="F28" s="72"/>
      <c r="G28" s="72"/>
      <c r="H28" s="72"/>
      <c r="I28" s="121"/>
      <c r="J28" s="121"/>
      <c r="K28" s="121"/>
      <c r="L28" s="121"/>
      <c r="M28" s="121">
        <v>1</v>
      </c>
      <c r="N28" s="165"/>
      <c r="O28" s="165"/>
      <c r="P28" s="165"/>
      <c r="Q28" s="99"/>
      <c r="R28" s="99"/>
      <c r="S28" s="73">
        <f t="shared" si="3"/>
        <v>1</v>
      </c>
      <c r="T28" s="74"/>
      <c r="U28" s="72"/>
      <c r="V28" s="72"/>
      <c r="W28" s="72"/>
      <c r="X28" s="72"/>
      <c r="Y28" s="121"/>
      <c r="Z28" s="121"/>
      <c r="AA28" s="121"/>
      <c r="AB28" s="121"/>
      <c r="AC28" s="121"/>
      <c r="AD28" s="165"/>
      <c r="AE28" s="165"/>
      <c r="AF28" s="165"/>
      <c r="AG28" s="99"/>
      <c r="AH28" s="99"/>
      <c r="AI28" s="75">
        <f t="shared" si="4"/>
        <v>0</v>
      </c>
      <c r="AJ28" s="76"/>
      <c r="AK28" s="61">
        <f t="shared" si="5"/>
        <v>1</v>
      </c>
    </row>
    <row r="29" spans="1:38" ht="15.75" x14ac:dyDescent="0.25">
      <c r="A29" s="162">
        <v>5</v>
      </c>
      <c r="B29" s="149" t="s">
        <v>97</v>
      </c>
      <c r="C29" s="150" t="s">
        <v>98</v>
      </c>
      <c r="D29" s="151" t="s">
        <v>11</v>
      </c>
      <c r="E29" s="72"/>
      <c r="F29" s="72"/>
      <c r="G29" s="72">
        <v>2</v>
      </c>
      <c r="H29" s="72">
        <v>1</v>
      </c>
      <c r="I29" s="121"/>
      <c r="J29" s="121"/>
      <c r="K29" s="121"/>
      <c r="L29" s="121"/>
      <c r="M29" s="121"/>
      <c r="N29" s="165"/>
      <c r="O29" s="165"/>
      <c r="P29" s="165"/>
      <c r="Q29" s="99"/>
      <c r="R29" s="99"/>
      <c r="S29" s="73">
        <f t="shared" si="3"/>
        <v>3</v>
      </c>
      <c r="T29" s="74"/>
      <c r="U29" s="72"/>
      <c r="V29" s="72"/>
      <c r="W29" s="72"/>
      <c r="X29" s="72"/>
      <c r="Y29" s="121"/>
      <c r="Z29" s="121"/>
      <c r="AA29" s="121"/>
      <c r="AB29" s="121"/>
      <c r="AC29" s="121"/>
      <c r="AD29" s="165"/>
      <c r="AE29" s="165"/>
      <c r="AF29" s="165"/>
      <c r="AG29" s="99"/>
      <c r="AH29" s="99"/>
      <c r="AI29" s="75">
        <f t="shared" si="4"/>
        <v>0</v>
      </c>
      <c r="AJ29" s="76"/>
      <c r="AK29" s="61">
        <f t="shared" si="5"/>
        <v>3</v>
      </c>
    </row>
    <row r="30" spans="1:38" ht="15.75" x14ac:dyDescent="0.25">
      <c r="A30" s="162">
        <v>6</v>
      </c>
      <c r="B30" s="149" t="s">
        <v>99</v>
      </c>
      <c r="C30" s="150" t="s">
        <v>100</v>
      </c>
      <c r="D30" s="151" t="s">
        <v>11</v>
      </c>
      <c r="E30" s="72"/>
      <c r="F30" s="72">
        <v>1</v>
      </c>
      <c r="G30" s="72"/>
      <c r="H30" s="72"/>
      <c r="I30" s="121"/>
      <c r="J30" s="121"/>
      <c r="K30" s="121">
        <v>1</v>
      </c>
      <c r="L30" s="121"/>
      <c r="M30" s="121">
        <v>1</v>
      </c>
      <c r="N30" s="165"/>
      <c r="O30" s="165"/>
      <c r="P30" s="165"/>
      <c r="Q30" s="99"/>
      <c r="R30" s="99"/>
      <c r="S30" s="73">
        <f t="shared" si="3"/>
        <v>3</v>
      </c>
      <c r="T30" s="74"/>
      <c r="U30" s="72">
        <v>1</v>
      </c>
      <c r="V30" s="72"/>
      <c r="W30" s="72">
        <v>2</v>
      </c>
      <c r="X30" s="72"/>
      <c r="Y30" s="121"/>
      <c r="Z30" s="121"/>
      <c r="AA30" s="121"/>
      <c r="AB30" s="121"/>
      <c r="AC30" s="121">
        <v>1</v>
      </c>
      <c r="AD30" s="165"/>
      <c r="AE30" s="165"/>
      <c r="AF30" s="165"/>
      <c r="AG30" s="99"/>
      <c r="AH30" s="99"/>
      <c r="AI30" s="75">
        <f t="shared" si="4"/>
        <v>4</v>
      </c>
      <c r="AJ30" s="76"/>
      <c r="AK30" s="61">
        <f t="shared" si="5"/>
        <v>7</v>
      </c>
    </row>
    <row r="31" spans="1:38" ht="15.75" x14ac:dyDescent="0.25">
      <c r="A31" s="162">
        <v>7</v>
      </c>
      <c r="B31" s="149" t="s">
        <v>101</v>
      </c>
      <c r="C31" s="150" t="s">
        <v>102</v>
      </c>
      <c r="D31" s="151" t="s">
        <v>11</v>
      </c>
      <c r="E31" s="72">
        <v>1</v>
      </c>
      <c r="F31" s="72">
        <v>1</v>
      </c>
      <c r="G31" s="72">
        <v>3</v>
      </c>
      <c r="H31" s="72"/>
      <c r="I31" s="121">
        <v>1</v>
      </c>
      <c r="J31" s="121">
        <v>2</v>
      </c>
      <c r="K31" s="121"/>
      <c r="L31" s="121"/>
      <c r="M31" s="121"/>
      <c r="N31" s="165"/>
      <c r="O31" s="165"/>
      <c r="P31" s="165"/>
      <c r="Q31" s="99"/>
      <c r="R31" s="99"/>
      <c r="S31" s="73">
        <f t="shared" si="3"/>
        <v>8</v>
      </c>
      <c r="T31" s="74"/>
      <c r="U31" s="72"/>
      <c r="V31" s="72"/>
      <c r="W31" s="72"/>
      <c r="X31" s="72"/>
      <c r="Y31" s="121"/>
      <c r="Z31" s="121"/>
      <c r="AA31" s="121">
        <v>1</v>
      </c>
      <c r="AB31" s="121"/>
      <c r="AC31" s="121">
        <v>1</v>
      </c>
      <c r="AD31" s="165"/>
      <c r="AE31" s="165"/>
      <c r="AF31" s="165"/>
      <c r="AG31" s="99"/>
      <c r="AH31" s="99"/>
      <c r="AI31" s="75">
        <f t="shared" si="4"/>
        <v>2</v>
      </c>
      <c r="AJ31" s="76"/>
      <c r="AK31" s="61">
        <f t="shared" si="5"/>
        <v>10</v>
      </c>
    </row>
    <row r="32" spans="1:38" ht="15.75" x14ac:dyDescent="0.25">
      <c r="A32" s="162">
        <v>8</v>
      </c>
      <c r="B32" s="149" t="s">
        <v>93</v>
      </c>
      <c r="C32" s="150" t="s">
        <v>172</v>
      </c>
      <c r="D32" s="151" t="s">
        <v>11</v>
      </c>
      <c r="E32" s="72"/>
      <c r="F32" s="72"/>
      <c r="G32" s="72"/>
      <c r="H32" s="72"/>
      <c r="I32" s="121">
        <v>1</v>
      </c>
      <c r="J32" s="121"/>
      <c r="K32" s="121"/>
      <c r="L32" s="121"/>
      <c r="M32" s="121"/>
      <c r="N32" s="165"/>
      <c r="O32" s="165"/>
      <c r="P32" s="165"/>
      <c r="Q32" s="99"/>
      <c r="R32" s="99"/>
      <c r="S32" s="73">
        <f t="shared" si="3"/>
        <v>1</v>
      </c>
      <c r="T32" s="74"/>
      <c r="U32" s="72"/>
      <c r="V32" s="72"/>
      <c r="W32" s="72"/>
      <c r="X32" s="72"/>
      <c r="Y32" s="121"/>
      <c r="Z32" s="121">
        <v>1</v>
      </c>
      <c r="AA32" s="121"/>
      <c r="AB32" s="121"/>
      <c r="AC32" s="121"/>
      <c r="AD32" s="165"/>
      <c r="AE32" s="165"/>
      <c r="AF32" s="165"/>
      <c r="AG32" s="99"/>
      <c r="AH32" s="99"/>
      <c r="AI32" s="75">
        <f t="shared" si="4"/>
        <v>1</v>
      </c>
      <c r="AJ32" s="76"/>
      <c r="AK32" s="61">
        <f t="shared" si="5"/>
        <v>2</v>
      </c>
    </row>
    <row r="33" spans="1:37" ht="15.75" x14ac:dyDescent="0.25">
      <c r="A33" s="162">
        <v>9</v>
      </c>
      <c r="B33" s="149" t="s">
        <v>75</v>
      </c>
      <c r="C33" s="150" t="s">
        <v>103</v>
      </c>
      <c r="D33" s="151" t="s">
        <v>11</v>
      </c>
      <c r="E33" s="72"/>
      <c r="F33" s="72"/>
      <c r="G33" s="72"/>
      <c r="H33" s="72"/>
      <c r="I33" s="121"/>
      <c r="J33" s="121"/>
      <c r="K33" s="121"/>
      <c r="L33" s="121"/>
      <c r="M33" s="121">
        <v>1</v>
      </c>
      <c r="N33" s="165"/>
      <c r="O33" s="165"/>
      <c r="P33" s="165"/>
      <c r="Q33" s="99"/>
      <c r="R33" s="99"/>
      <c r="S33" s="73">
        <f t="shared" si="3"/>
        <v>1</v>
      </c>
      <c r="T33" s="74"/>
      <c r="U33" s="72"/>
      <c r="V33" s="72"/>
      <c r="W33" s="72"/>
      <c r="X33" s="72">
        <v>1</v>
      </c>
      <c r="Y33" s="121"/>
      <c r="Z33" s="121"/>
      <c r="AA33" s="121"/>
      <c r="AB33" s="121"/>
      <c r="AC33" s="121">
        <v>1</v>
      </c>
      <c r="AD33" s="165"/>
      <c r="AE33" s="165"/>
      <c r="AF33" s="165"/>
      <c r="AG33" s="99"/>
      <c r="AH33" s="99"/>
      <c r="AI33" s="75">
        <f t="shared" si="4"/>
        <v>2</v>
      </c>
      <c r="AJ33" s="76"/>
      <c r="AK33" s="61">
        <f t="shared" si="5"/>
        <v>3</v>
      </c>
    </row>
    <row r="34" spans="1:37" ht="15.75" x14ac:dyDescent="0.25">
      <c r="A34" s="162">
        <v>10</v>
      </c>
      <c r="B34" s="149" t="s">
        <v>104</v>
      </c>
      <c r="C34" s="150" t="s">
        <v>105</v>
      </c>
      <c r="D34" s="151" t="s">
        <v>11</v>
      </c>
      <c r="E34" s="72"/>
      <c r="F34" s="72"/>
      <c r="G34" s="72"/>
      <c r="H34" s="72"/>
      <c r="I34" s="121"/>
      <c r="J34" s="121"/>
      <c r="K34" s="121"/>
      <c r="L34" s="121"/>
      <c r="M34" s="121"/>
      <c r="N34" s="165"/>
      <c r="O34" s="165"/>
      <c r="P34" s="165"/>
      <c r="Q34" s="99"/>
      <c r="R34" s="99"/>
      <c r="S34" s="73">
        <f t="shared" si="3"/>
        <v>0</v>
      </c>
      <c r="T34" s="74"/>
      <c r="U34" s="72"/>
      <c r="V34" s="72"/>
      <c r="W34" s="72"/>
      <c r="X34" s="72"/>
      <c r="Y34" s="121"/>
      <c r="Z34" s="121"/>
      <c r="AA34" s="121"/>
      <c r="AB34" s="121"/>
      <c r="AC34" s="121"/>
      <c r="AD34" s="165"/>
      <c r="AE34" s="165"/>
      <c r="AF34" s="165"/>
      <c r="AG34" s="99"/>
      <c r="AH34" s="99"/>
      <c r="AI34" s="75">
        <f t="shared" si="4"/>
        <v>0</v>
      </c>
      <c r="AJ34" s="76"/>
      <c r="AK34" s="61">
        <f t="shared" si="5"/>
        <v>0</v>
      </c>
    </row>
    <row r="35" spans="1:37" ht="15.75" x14ac:dyDescent="0.25">
      <c r="A35" s="162">
        <v>11</v>
      </c>
      <c r="B35" s="149" t="s">
        <v>99</v>
      </c>
      <c r="C35" s="150" t="s">
        <v>92</v>
      </c>
      <c r="D35" s="151" t="s">
        <v>11</v>
      </c>
      <c r="E35" s="72"/>
      <c r="F35" s="72"/>
      <c r="G35" s="72"/>
      <c r="H35" s="72"/>
      <c r="I35" s="121"/>
      <c r="J35" s="121"/>
      <c r="K35" s="121"/>
      <c r="L35" s="121"/>
      <c r="M35" s="121"/>
      <c r="N35" s="165"/>
      <c r="O35" s="165"/>
      <c r="P35" s="165"/>
      <c r="Q35" s="99"/>
      <c r="R35" s="99"/>
      <c r="S35" s="73">
        <f t="shared" si="3"/>
        <v>0</v>
      </c>
      <c r="T35" s="74"/>
      <c r="U35" s="72"/>
      <c r="V35" s="72"/>
      <c r="W35" s="72"/>
      <c r="X35" s="72"/>
      <c r="Y35" s="121"/>
      <c r="Z35" s="121"/>
      <c r="AA35" s="121"/>
      <c r="AB35" s="121"/>
      <c r="AC35" s="121"/>
      <c r="AD35" s="165"/>
      <c r="AE35" s="165"/>
      <c r="AF35" s="165"/>
      <c r="AG35" s="99"/>
      <c r="AH35" s="99"/>
      <c r="AI35" s="75">
        <f t="shared" si="4"/>
        <v>0</v>
      </c>
      <c r="AJ35" s="76"/>
      <c r="AK35" s="61">
        <f t="shared" si="5"/>
        <v>0</v>
      </c>
    </row>
    <row r="36" spans="1:37" ht="15.75" x14ac:dyDescent="0.25">
      <c r="A36" s="162">
        <v>12</v>
      </c>
      <c r="B36" s="149" t="s">
        <v>68</v>
      </c>
      <c r="C36" s="150" t="s">
        <v>96</v>
      </c>
      <c r="D36" s="151" t="s">
        <v>11</v>
      </c>
      <c r="E36" s="72"/>
      <c r="F36" s="72"/>
      <c r="G36" s="72"/>
      <c r="H36" s="72"/>
      <c r="I36" s="121"/>
      <c r="J36" s="121"/>
      <c r="K36" s="121"/>
      <c r="L36" s="121"/>
      <c r="M36" s="121"/>
      <c r="N36" s="165"/>
      <c r="O36" s="165"/>
      <c r="P36" s="165"/>
      <c r="Q36" s="99"/>
      <c r="R36" s="99"/>
      <c r="S36" s="73">
        <f t="shared" si="3"/>
        <v>0</v>
      </c>
      <c r="T36" s="74"/>
      <c r="U36" s="72"/>
      <c r="V36" s="72"/>
      <c r="W36" s="72"/>
      <c r="X36" s="72"/>
      <c r="Y36" s="121"/>
      <c r="Z36" s="121"/>
      <c r="AA36" s="121"/>
      <c r="AB36" s="121"/>
      <c r="AC36" s="121"/>
      <c r="AD36" s="165"/>
      <c r="AE36" s="165"/>
      <c r="AF36" s="165"/>
      <c r="AG36" s="99"/>
      <c r="AH36" s="99"/>
      <c r="AI36" s="75">
        <f t="shared" si="4"/>
        <v>0</v>
      </c>
      <c r="AJ36" s="76"/>
      <c r="AK36" s="61">
        <f t="shared" si="5"/>
        <v>0</v>
      </c>
    </row>
    <row r="37" spans="1:37" ht="15.75" x14ac:dyDescent="0.25">
      <c r="A37" s="162">
        <v>13</v>
      </c>
      <c r="B37" s="149" t="s">
        <v>106</v>
      </c>
      <c r="C37" s="150" t="s">
        <v>96</v>
      </c>
      <c r="D37" s="151" t="s">
        <v>11</v>
      </c>
      <c r="E37" s="72"/>
      <c r="F37" s="72"/>
      <c r="G37" s="72"/>
      <c r="H37" s="72"/>
      <c r="I37" s="121"/>
      <c r="J37" s="121"/>
      <c r="K37" s="121"/>
      <c r="L37" s="121"/>
      <c r="M37" s="121"/>
      <c r="N37" s="165"/>
      <c r="O37" s="165"/>
      <c r="P37" s="165"/>
      <c r="Q37" s="99"/>
      <c r="R37" s="99"/>
      <c r="S37" s="73">
        <f t="shared" si="3"/>
        <v>0</v>
      </c>
      <c r="T37" s="74"/>
      <c r="U37" s="72"/>
      <c r="V37" s="72"/>
      <c r="W37" s="72"/>
      <c r="X37" s="72"/>
      <c r="Y37" s="121"/>
      <c r="Z37" s="121"/>
      <c r="AA37" s="121"/>
      <c r="AB37" s="121"/>
      <c r="AC37" s="121"/>
      <c r="AD37" s="165"/>
      <c r="AE37" s="165"/>
      <c r="AF37" s="165"/>
      <c r="AG37" s="99"/>
      <c r="AH37" s="99"/>
      <c r="AI37" s="75">
        <f t="shared" si="4"/>
        <v>0</v>
      </c>
      <c r="AJ37" s="76"/>
      <c r="AK37" s="61">
        <f t="shared" si="5"/>
        <v>0</v>
      </c>
    </row>
    <row r="38" spans="1:37" ht="15.75" x14ac:dyDescent="0.25">
      <c r="A38" s="162">
        <v>14</v>
      </c>
      <c r="B38" s="149" t="s">
        <v>75</v>
      </c>
      <c r="C38" s="150" t="s">
        <v>155</v>
      </c>
      <c r="D38" s="151" t="s">
        <v>11</v>
      </c>
      <c r="E38" s="72"/>
      <c r="F38" s="72"/>
      <c r="G38" s="72"/>
      <c r="H38" s="72"/>
      <c r="I38" s="121"/>
      <c r="J38" s="121"/>
      <c r="K38" s="121"/>
      <c r="L38" s="121">
        <v>1</v>
      </c>
      <c r="M38" s="121">
        <v>2</v>
      </c>
      <c r="N38" s="165"/>
      <c r="O38" s="165"/>
      <c r="P38" s="165"/>
      <c r="Q38" s="99"/>
      <c r="R38" s="99"/>
      <c r="S38" s="73">
        <f t="shared" si="3"/>
        <v>3</v>
      </c>
      <c r="T38" s="74"/>
      <c r="U38" s="72"/>
      <c r="V38" s="72">
        <v>1</v>
      </c>
      <c r="W38" s="72">
        <v>1</v>
      </c>
      <c r="X38" s="72"/>
      <c r="Y38" s="121"/>
      <c r="Z38" s="121"/>
      <c r="AA38" s="121"/>
      <c r="AB38" s="121"/>
      <c r="AC38" s="121">
        <v>1</v>
      </c>
      <c r="AD38" s="165"/>
      <c r="AE38" s="165"/>
      <c r="AF38" s="165"/>
      <c r="AG38" s="99"/>
      <c r="AH38" s="99"/>
      <c r="AI38" s="75">
        <f t="shared" si="4"/>
        <v>3</v>
      </c>
      <c r="AJ38" s="76"/>
      <c r="AK38" s="61">
        <f t="shared" si="5"/>
        <v>6</v>
      </c>
    </row>
    <row r="39" spans="1:37" ht="15.75" x14ac:dyDescent="0.25">
      <c r="A39" s="162">
        <v>15</v>
      </c>
      <c r="B39" s="149" t="s">
        <v>108</v>
      </c>
      <c r="C39" s="150" t="s">
        <v>109</v>
      </c>
      <c r="D39" s="151" t="s">
        <v>11</v>
      </c>
      <c r="E39" s="72"/>
      <c r="F39" s="72"/>
      <c r="G39" s="72"/>
      <c r="H39" s="72"/>
      <c r="I39" s="121"/>
      <c r="J39" s="121"/>
      <c r="K39" s="121"/>
      <c r="L39" s="121"/>
      <c r="M39" s="121"/>
      <c r="N39" s="165"/>
      <c r="O39" s="165"/>
      <c r="P39" s="165"/>
      <c r="Q39" s="99"/>
      <c r="R39" s="99"/>
      <c r="S39" s="73">
        <f t="shared" si="3"/>
        <v>0</v>
      </c>
      <c r="T39" s="74"/>
      <c r="U39" s="72"/>
      <c r="V39" s="72"/>
      <c r="W39" s="72"/>
      <c r="X39" s="72"/>
      <c r="Y39" s="121"/>
      <c r="Z39" s="121"/>
      <c r="AA39" s="121"/>
      <c r="AB39" s="121"/>
      <c r="AC39" s="121"/>
      <c r="AD39" s="165"/>
      <c r="AE39" s="165"/>
      <c r="AF39" s="165"/>
      <c r="AG39" s="99"/>
      <c r="AH39" s="99"/>
      <c r="AI39" s="75">
        <f t="shared" si="4"/>
        <v>0</v>
      </c>
      <c r="AJ39" s="76"/>
      <c r="AK39" s="61">
        <f t="shared" si="5"/>
        <v>0</v>
      </c>
    </row>
    <row r="40" spans="1:37" x14ac:dyDescent="0.25">
      <c r="A40" s="53"/>
      <c r="B40" s="79" t="s">
        <v>72</v>
      </c>
      <c r="C40" s="79" t="s">
        <v>73</v>
      </c>
      <c r="D40" s="92" t="s">
        <v>73</v>
      </c>
      <c r="E40" s="72"/>
      <c r="F40" s="72"/>
      <c r="G40" s="72"/>
      <c r="H40" s="72"/>
      <c r="I40" s="121"/>
      <c r="J40" s="121"/>
      <c r="K40" s="121"/>
      <c r="L40" s="121"/>
      <c r="M40" s="121"/>
      <c r="N40" s="165"/>
      <c r="O40" s="165"/>
      <c r="P40" s="165"/>
      <c r="Q40" s="99"/>
      <c r="R40" s="99"/>
      <c r="S40" s="73">
        <f t="shared" si="3"/>
        <v>0</v>
      </c>
      <c r="T40" s="74"/>
      <c r="U40" s="72"/>
      <c r="V40" s="72"/>
      <c r="W40" s="72"/>
      <c r="X40" s="72"/>
      <c r="Y40" s="121"/>
      <c r="Z40" s="121"/>
      <c r="AA40" s="121"/>
      <c r="AB40" s="121"/>
      <c r="AC40" s="121"/>
      <c r="AD40" s="165"/>
      <c r="AE40" s="165"/>
      <c r="AF40" s="165"/>
      <c r="AG40" s="99"/>
      <c r="AH40" s="99"/>
      <c r="AI40" s="75">
        <f t="shared" si="4"/>
        <v>0</v>
      </c>
      <c r="AJ40" s="76"/>
      <c r="AK40" s="61">
        <f t="shared" si="5"/>
        <v>0</v>
      </c>
    </row>
    <row r="41" spans="1:37" x14ac:dyDescent="0.25">
      <c r="A41" s="53"/>
      <c r="B41" s="1"/>
      <c r="C41" s="1"/>
      <c r="D41" s="50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59"/>
      <c r="T41" s="74"/>
      <c r="U41" s="72"/>
      <c r="V41" s="72"/>
      <c r="W41" s="72"/>
      <c r="X41" s="72"/>
      <c r="Y41" s="121"/>
      <c r="Z41" s="121"/>
      <c r="AA41" s="121"/>
      <c r="AB41" s="121"/>
      <c r="AC41" s="121"/>
      <c r="AD41" s="165"/>
      <c r="AE41" s="165"/>
      <c r="AF41" s="165"/>
      <c r="AG41" s="99"/>
      <c r="AH41" s="99"/>
      <c r="AI41" s="75"/>
      <c r="AJ41" s="76"/>
      <c r="AK41" s="61"/>
    </row>
    <row r="42" spans="1:37" ht="18.75" x14ac:dyDescent="0.3">
      <c r="A42" s="86">
        <v>3</v>
      </c>
      <c r="B42" s="87" t="s">
        <v>9</v>
      </c>
      <c r="C42" s="1"/>
      <c r="D42" s="50"/>
      <c r="E42" s="100">
        <v>1</v>
      </c>
      <c r="F42" s="100">
        <v>2</v>
      </c>
      <c r="G42" s="100">
        <v>3</v>
      </c>
      <c r="H42" s="100">
        <v>4</v>
      </c>
      <c r="I42" s="100">
        <v>5</v>
      </c>
      <c r="J42" s="100">
        <v>6</v>
      </c>
      <c r="K42" s="100">
        <v>7</v>
      </c>
      <c r="L42" s="100">
        <v>8</v>
      </c>
      <c r="M42" s="100">
        <v>9</v>
      </c>
      <c r="N42" s="100">
        <v>10</v>
      </c>
      <c r="O42" s="100">
        <v>11</v>
      </c>
      <c r="P42" s="100">
        <v>12</v>
      </c>
      <c r="Q42" s="100">
        <v>13</v>
      </c>
      <c r="R42" s="100">
        <v>14</v>
      </c>
      <c r="S42" s="65"/>
      <c r="T42" s="60"/>
      <c r="U42" s="100">
        <v>1</v>
      </c>
      <c r="V42" s="100">
        <v>2</v>
      </c>
      <c r="W42" s="100">
        <v>3</v>
      </c>
      <c r="X42" s="100">
        <v>4</v>
      </c>
      <c r="Y42" s="100">
        <v>5</v>
      </c>
      <c r="Z42" s="100">
        <v>6</v>
      </c>
      <c r="AA42" s="100">
        <v>7</v>
      </c>
      <c r="AB42" s="100">
        <v>8</v>
      </c>
      <c r="AC42" s="100">
        <v>9</v>
      </c>
      <c r="AD42" s="100">
        <v>10</v>
      </c>
      <c r="AE42" s="100">
        <v>11</v>
      </c>
      <c r="AF42" s="100">
        <v>12</v>
      </c>
      <c r="AG42" s="100">
        <v>13</v>
      </c>
      <c r="AH42" s="100">
        <v>14</v>
      </c>
      <c r="AI42" s="75"/>
      <c r="AJ42" s="76"/>
      <c r="AK42" s="61" t="s">
        <v>74</v>
      </c>
    </row>
    <row r="43" spans="1:37" s="70" customFormat="1" ht="38.25" x14ac:dyDescent="0.2">
      <c r="A43" s="62"/>
      <c r="B43" s="63"/>
      <c r="C43" s="64"/>
      <c r="D43" s="122"/>
      <c r="E43" s="101">
        <v>44570</v>
      </c>
      <c r="F43" s="101">
        <v>44570</v>
      </c>
      <c r="G43" s="102">
        <v>44577</v>
      </c>
      <c r="H43" s="102">
        <v>44577</v>
      </c>
      <c r="I43" s="101">
        <v>44584</v>
      </c>
      <c r="J43" s="101">
        <v>44584</v>
      </c>
      <c r="K43" s="101">
        <v>44598</v>
      </c>
      <c r="L43" s="101">
        <v>44598</v>
      </c>
      <c r="M43" s="101">
        <v>44605</v>
      </c>
      <c r="N43" s="101">
        <v>44605</v>
      </c>
      <c r="O43" s="101"/>
      <c r="P43" s="101"/>
      <c r="Q43" s="101"/>
      <c r="R43" s="101"/>
      <c r="S43" s="80"/>
      <c r="T43" s="66"/>
      <c r="U43" s="101">
        <v>44570</v>
      </c>
      <c r="V43" s="101">
        <v>44570</v>
      </c>
      <c r="W43" s="102">
        <v>44577</v>
      </c>
      <c r="X43" s="102">
        <v>44577</v>
      </c>
      <c r="Y43" s="101">
        <v>44584</v>
      </c>
      <c r="Z43" s="101">
        <v>44584</v>
      </c>
      <c r="AA43" s="101">
        <v>44598</v>
      </c>
      <c r="AB43" s="101">
        <v>44598</v>
      </c>
      <c r="AC43" s="101">
        <v>44605</v>
      </c>
      <c r="AD43" s="101">
        <v>44605</v>
      </c>
      <c r="AE43" s="101"/>
      <c r="AF43" s="101"/>
      <c r="AG43" s="101"/>
      <c r="AH43" s="101"/>
      <c r="AI43" s="67"/>
      <c r="AJ43" s="68"/>
      <c r="AK43" s="69"/>
    </row>
    <row r="44" spans="1:37" x14ac:dyDescent="0.25">
      <c r="A44" s="162">
        <v>1</v>
      </c>
      <c r="B44" s="105" t="s">
        <v>106</v>
      </c>
      <c r="C44" s="106" t="s">
        <v>110</v>
      </c>
      <c r="D44" s="125" t="s">
        <v>9</v>
      </c>
      <c r="E44" s="72"/>
      <c r="F44" s="72"/>
      <c r="G44" s="72"/>
      <c r="H44" s="72"/>
      <c r="I44" s="72"/>
      <c r="J44" s="72"/>
      <c r="K44" s="72"/>
      <c r="L44" s="121"/>
      <c r="M44" s="121"/>
      <c r="N44" s="121"/>
      <c r="O44" s="165"/>
      <c r="P44" s="165"/>
      <c r="Q44" s="99"/>
      <c r="R44" s="99"/>
      <c r="S44" s="73">
        <f t="shared" ref="S44:S60" si="6">SUM(E44:R44)</f>
        <v>0</v>
      </c>
      <c r="T44" s="74"/>
      <c r="U44" s="72"/>
      <c r="V44" s="72"/>
      <c r="W44" s="72"/>
      <c r="X44" s="72"/>
      <c r="Y44" s="72"/>
      <c r="Z44" s="72"/>
      <c r="AA44" s="72"/>
      <c r="AB44" s="72"/>
      <c r="AC44" s="121"/>
      <c r="AD44" s="121"/>
      <c r="AE44" s="165"/>
      <c r="AF44" s="165"/>
      <c r="AG44" s="99"/>
      <c r="AH44" s="99"/>
      <c r="AI44" s="75">
        <f t="shared" ref="AI44:AI60" si="7">SUM(U44:AH44)</f>
        <v>0</v>
      </c>
      <c r="AJ44" s="76"/>
      <c r="AK44" s="61">
        <f t="shared" ref="AK44:AK60" si="8">SUM(S44,AI44,)</f>
        <v>0</v>
      </c>
    </row>
    <row r="45" spans="1:37" x14ac:dyDescent="0.25">
      <c r="A45" s="162">
        <v>2</v>
      </c>
      <c r="B45" s="105" t="s">
        <v>153</v>
      </c>
      <c r="C45" s="106" t="s">
        <v>154</v>
      </c>
      <c r="D45" s="125" t="s">
        <v>9</v>
      </c>
      <c r="E45" s="72"/>
      <c r="F45" s="72">
        <v>1</v>
      </c>
      <c r="G45" s="72"/>
      <c r="H45" s="72"/>
      <c r="I45" s="72">
        <v>1</v>
      </c>
      <c r="J45" s="72">
        <v>1</v>
      </c>
      <c r="K45" s="72"/>
      <c r="L45" s="121"/>
      <c r="M45" s="121"/>
      <c r="N45" s="121"/>
      <c r="O45" s="165"/>
      <c r="P45" s="165"/>
      <c r="Q45" s="99"/>
      <c r="R45" s="99"/>
      <c r="S45" s="73">
        <f t="shared" si="6"/>
        <v>3</v>
      </c>
      <c r="T45" s="74"/>
      <c r="U45" s="72"/>
      <c r="V45" s="72"/>
      <c r="W45" s="72"/>
      <c r="X45" s="72"/>
      <c r="Y45" s="72">
        <v>1</v>
      </c>
      <c r="Z45" s="72">
        <v>1</v>
      </c>
      <c r="AA45" s="72"/>
      <c r="AB45" s="72"/>
      <c r="AC45" s="121"/>
      <c r="AD45" s="121"/>
      <c r="AE45" s="165"/>
      <c r="AF45" s="165"/>
      <c r="AG45" s="99"/>
      <c r="AH45" s="99"/>
      <c r="AI45" s="75">
        <f t="shared" si="7"/>
        <v>2</v>
      </c>
      <c r="AJ45" s="76"/>
      <c r="AK45" s="61">
        <f t="shared" si="8"/>
        <v>5</v>
      </c>
    </row>
    <row r="46" spans="1:37" x14ac:dyDescent="0.25">
      <c r="A46" s="162">
        <v>3</v>
      </c>
      <c r="B46" s="105" t="s">
        <v>111</v>
      </c>
      <c r="C46" s="106" t="s">
        <v>112</v>
      </c>
      <c r="D46" s="125" t="s">
        <v>9</v>
      </c>
      <c r="E46" s="72"/>
      <c r="F46" s="72"/>
      <c r="G46" s="72"/>
      <c r="H46" s="72"/>
      <c r="I46" s="72"/>
      <c r="J46" s="72"/>
      <c r="K46" s="72"/>
      <c r="L46" s="121"/>
      <c r="M46" s="121"/>
      <c r="N46" s="121"/>
      <c r="O46" s="165"/>
      <c r="P46" s="165"/>
      <c r="Q46" s="99"/>
      <c r="R46" s="99"/>
      <c r="S46" s="73">
        <f t="shared" si="6"/>
        <v>0</v>
      </c>
      <c r="T46" s="74"/>
      <c r="U46" s="72"/>
      <c r="V46" s="72"/>
      <c r="W46" s="72"/>
      <c r="X46" s="72"/>
      <c r="Y46" s="72"/>
      <c r="Z46" s="72"/>
      <c r="AA46" s="72"/>
      <c r="AB46" s="72"/>
      <c r="AC46" s="121"/>
      <c r="AD46" s="121"/>
      <c r="AE46" s="165"/>
      <c r="AF46" s="165"/>
      <c r="AG46" s="99"/>
      <c r="AH46" s="99"/>
      <c r="AI46" s="75">
        <f t="shared" si="7"/>
        <v>0</v>
      </c>
      <c r="AJ46" s="76"/>
      <c r="AK46" s="61">
        <f t="shared" si="8"/>
        <v>0</v>
      </c>
    </row>
    <row r="47" spans="1:37" x14ac:dyDescent="0.25">
      <c r="A47" s="162">
        <v>4</v>
      </c>
      <c r="B47" s="105" t="s">
        <v>113</v>
      </c>
      <c r="C47" s="106" t="s">
        <v>114</v>
      </c>
      <c r="D47" s="125" t="s">
        <v>9</v>
      </c>
      <c r="E47" s="72"/>
      <c r="F47" s="72"/>
      <c r="G47" s="72"/>
      <c r="H47" s="72">
        <v>1</v>
      </c>
      <c r="I47" s="72">
        <v>1</v>
      </c>
      <c r="J47" s="72">
        <v>1</v>
      </c>
      <c r="K47" s="72">
        <v>1</v>
      </c>
      <c r="L47" s="121"/>
      <c r="M47" s="121">
        <v>3</v>
      </c>
      <c r="N47" s="121"/>
      <c r="O47" s="165"/>
      <c r="P47" s="165"/>
      <c r="Q47" s="99"/>
      <c r="R47" s="99"/>
      <c r="S47" s="73">
        <f t="shared" si="6"/>
        <v>7</v>
      </c>
      <c r="T47" s="74"/>
      <c r="U47" s="72"/>
      <c r="V47" s="72"/>
      <c r="W47" s="72"/>
      <c r="X47" s="72"/>
      <c r="Y47" s="72">
        <v>1</v>
      </c>
      <c r="Z47" s="72"/>
      <c r="AA47" s="72"/>
      <c r="AB47" s="72"/>
      <c r="AC47" s="121"/>
      <c r="AD47" s="121"/>
      <c r="AE47" s="165"/>
      <c r="AF47" s="165"/>
      <c r="AG47" s="99"/>
      <c r="AH47" s="99"/>
      <c r="AI47" s="75">
        <f t="shared" si="7"/>
        <v>1</v>
      </c>
      <c r="AJ47" s="76"/>
      <c r="AK47" s="61">
        <f t="shared" si="8"/>
        <v>8</v>
      </c>
    </row>
    <row r="48" spans="1:37" x14ac:dyDescent="0.25">
      <c r="A48" s="162">
        <v>5</v>
      </c>
      <c r="B48" s="105" t="s">
        <v>115</v>
      </c>
      <c r="C48" s="106" t="s">
        <v>116</v>
      </c>
      <c r="D48" s="125" t="s">
        <v>9</v>
      </c>
      <c r="E48" s="72"/>
      <c r="F48" s="72"/>
      <c r="G48" s="72"/>
      <c r="H48" s="72"/>
      <c r="I48" s="72"/>
      <c r="J48" s="72"/>
      <c r="K48" s="72"/>
      <c r="L48" s="121"/>
      <c r="M48" s="121"/>
      <c r="N48" s="121"/>
      <c r="O48" s="165"/>
      <c r="P48" s="165"/>
      <c r="Q48" s="99"/>
      <c r="R48" s="99"/>
      <c r="S48" s="73">
        <f t="shared" si="6"/>
        <v>0</v>
      </c>
      <c r="T48" s="74"/>
      <c r="U48" s="72"/>
      <c r="V48" s="72"/>
      <c r="W48" s="72"/>
      <c r="X48" s="72"/>
      <c r="Y48" s="72"/>
      <c r="Z48" s="72"/>
      <c r="AA48" s="72"/>
      <c r="AB48" s="72"/>
      <c r="AC48" s="121"/>
      <c r="AD48" s="121"/>
      <c r="AE48" s="165"/>
      <c r="AF48" s="165"/>
      <c r="AG48" s="99"/>
      <c r="AH48" s="99"/>
      <c r="AI48" s="75">
        <f t="shared" si="7"/>
        <v>0</v>
      </c>
      <c r="AJ48" s="76"/>
      <c r="AK48" s="61">
        <f t="shared" si="8"/>
        <v>0</v>
      </c>
    </row>
    <row r="49" spans="1:39" x14ac:dyDescent="0.25">
      <c r="A49" s="162">
        <v>6</v>
      </c>
      <c r="B49" s="156" t="s">
        <v>115</v>
      </c>
      <c r="C49" s="157" t="s">
        <v>64</v>
      </c>
      <c r="D49" s="125" t="s">
        <v>9</v>
      </c>
      <c r="E49" s="72"/>
      <c r="F49" s="72"/>
      <c r="G49" s="72"/>
      <c r="H49" s="72"/>
      <c r="I49" s="72"/>
      <c r="J49" s="72"/>
      <c r="K49" s="72"/>
      <c r="L49" s="121"/>
      <c r="M49" s="121"/>
      <c r="N49" s="121"/>
      <c r="O49" s="165"/>
      <c r="P49" s="165"/>
      <c r="Q49" s="99"/>
      <c r="R49" s="99"/>
      <c r="S49" s="73">
        <f t="shared" si="6"/>
        <v>0</v>
      </c>
      <c r="T49" s="74"/>
      <c r="U49" s="72"/>
      <c r="V49" s="72"/>
      <c r="W49" s="72"/>
      <c r="X49" s="72"/>
      <c r="Y49" s="72"/>
      <c r="Z49" s="72"/>
      <c r="AA49" s="72"/>
      <c r="AB49" s="72"/>
      <c r="AC49" s="121"/>
      <c r="AD49" s="121"/>
      <c r="AE49" s="165"/>
      <c r="AF49" s="165"/>
      <c r="AG49" s="99"/>
      <c r="AH49" s="99"/>
      <c r="AI49" s="75">
        <f t="shared" si="7"/>
        <v>0</v>
      </c>
      <c r="AJ49" s="76"/>
      <c r="AK49" s="61">
        <f t="shared" si="8"/>
        <v>0</v>
      </c>
    </row>
    <row r="50" spans="1:39" x14ac:dyDescent="0.25">
      <c r="A50" s="162">
        <v>7</v>
      </c>
      <c r="B50" s="105" t="s">
        <v>69</v>
      </c>
      <c r="C50" s="106" t="s">
        <v>116</v>
      </c>
      <c r="D50" s="125" t="s">
        <v>9</v>
      </c>
      <c r="E50" s="72"/>
      <c r="F50" s="72"/>
      <c r="G50" s="72"/>
      <c r="H50" s="72"/>
      <c r="I50" s="72">
        <v>1</v>
      </c>
      <c r="J50" s="72"/>
      <c r="K50" s="72"/>
      <c r="L50" s="121"/>
      <c r="M50" s="121"/>
      <c r="N50" s="121"/>
      <c r="O50" s="165"/>
      <c r="P50" s="165"/>
      <c r="Q50" s="99"/>
      <c r="R50" s="99"/>
      <c r="S50" s="73">
        <f t="shared" si="6"/>
        <v>1</v>
      </c>
      <c r="T50" s="74"/>
      <c r="U50" s="72"/>
      <c r="V50" s="72"/>
      <c r="W50" s="72"/>
      <c r="X50" s="72"/>
      <c r="Y50" s="72"/>
      <c r="Z50" s="72"/>
      <c r="AA50" s="72"/>
      <c r="AB50" s="72"/>
      <c r="AC50" s="121"/>
      <c r="AD50" s="121"/>
      <c r="AE50" s="165"/>
      <c r="AF50" s="165"/>
      <c r="AG50" s="99"/>
      <c r="AH50" s="99"/>
      <c r="AI50" s="75">
        <f t="shared" si="7"/>
        <v>0</v>
      </c>
      <c r="AJ50" s="76"/>
      <c r="AK50" s="61">
        <f t="shared" si="8"/>
        <v>1</v>
      </c>
    </row>
    <row r="51" spans="1:39" x14ac:dyDescent="0.25">
      <c r="A51" s="162">
        <v>8</v>
      </c>
      <c r="B51" s="105" t="s">
        <v>115</v>
      </c>
      <c r="C51" s="106" t="s">
        <v>116</v>
      </c>
      <c r="D51" s="125" t="s">
        <v>9</v>
      </c>
      <c r="E51" s="72"/>
      <c r="F51" s="72"/>
      <c r="G51" s="72"/>
      <c r="H51" s="72"/>
      <c r="I51" s="72"/>
      <c r="J51" s="72"/>
      <c r="K51" s="72"/>
      <c r="L51" s="121"/>
      <c r="M51" s="121"/>
      <c r="N51" s="121"/>
      <c r="O51" s="165"/>
      <c r="P51" s="165"/>
      <c r="Q51" s="99"/>
      <c r="R51" s="99"/>
      <c r="S51" s="73">
        <f t="shared" si="6"/>
        <v>0</v>
      </c>
      <c r="T51" s="74"/>
      <c r="U51" s="72"/>
      <c r="V51" s="72">
        <v>1</v>
      </c>
      <c r="W51" s="72"/>
      <c r="X51" s="72"/>
      <c r="Y51" s="72"/>
      <c r="Z51" s="72"/>
      <c r="AA51" s="72"/>
      <c r="AB51" s="72"/>
      <c r="AC51" s="121"/>
      <c r="AD51" s="121"/>
      <c r="AE51" s="165"/>
      <c r="AF51" s="165"/>
      <c r="AG51" s="99"/>
      <c r="AH51" s="99"/>
      <c r="AI51" s="75">
        <f t="shared" si="7"/>
        <v>1</v>
      </c>
      <c r="AJ51" s="76"/>
      <c r="AK51" s="61">
        <f t="shared" si="8"/>
        <v>1</v>
      </c>
    </row>
    <row r="52" spans="1:39" x14ac:dyDescent="0.25">
      <c r="A52" s="162">
        <v>9</v>
      </c>
      <c r="B52" s="105" t="s">
        <v>68</v>
      </c>
      <c r="C52" s="106" t="s">
        <v>163</v>
      </c>
      <c r="D52" s="125" t="s">
        <v>9</v>
      </c>
      <c r="E52" s="72"/>
      <c r="F52" s="72"/>
      <c r="G52" s="72"/>
      <c r="H52" s="72"/>
      <c r="I52" s="72">
        <v>2</v>
      </c>
      <c r="J52" s="72">
        <v>1</v>
      </c>
      <c r="K52" s="72">
        <v>1</v>
      </c>
      <c r="L52" s="121"/>
      <c r="M52" s="121"/>
      <c r="N52" s="121">
        <v>1</v>
      </c>
      <c r="O52" s="165"/>
      <c r="P52" s="165"/>
      <c r="Q52" s="99"/>
      <c r="R52" s="99"/>
      <c r="S52" s="73">
        <f t="shared" si="6"/>
        <v>5</v>
      </c>
      <c r="T52" s="74"/>
      <c r="U52" s="72"/>
      <c r="V52" s="72"/>
      <c r="W52" s="72"/>
      <c r="X52" s="72"/>
      <c r="Y52" s="72"/>
      <c r="Z52" s="72"/>
      <c r="AA52" s="72"/>
      <c r="AB52" s="72"/>
      <c r="AC52" s="121"/>
      <c r="AD52" s="121"/>
      <c r="AE52" s="165"/>
      <c r="AF52" s="165"/>
      <c r="AG52" s="99"/>
      <c r="AH52" s="99"/>
      <c r="AI52" s="75">
        <f t="shared" si="7"/>
        <v>0</v>
      </c>
      <c r="AJ52" s="76"/>
      <c r="AK52" s="61">
        <f t="shared" si="8"/>
        <v>5</v>
      </c>
    </row>
    <row r="53" spans="1:39" x14ac:dyDescent="0.25">
      <c r="A53" s="162">
        <v>10</v>
      </c>
      <c r="B53" s="105" t="s">
        <v>85</v>
      </c>
      <c r="C53" s="106" t="s">
        <v>156</v>
      </c>
      <c r="D53" s="125" t="s">
        <v>9</v>
      </c>
      <c r="E53" s="72"/>
      <c r="F53" s="72"/>
      <c r="G53" s="72">
        <v>2</v>
      </c>
      <c r="H53" s="72"/>
      <c r="I53" s="72">
        <v>1</v>
      </c>
      <c r="J53" s="72"/>
      <c r="K53" s="72">
        <v>1</v>
      </c>
      <c r="L53" s="121">
        <v>1</v>
      </c>
      <c r="M53" s="121"/>
      <c r="N53" s="121">
        <v>1</v>
      </c>
      <c r="O53" s="165"/>
      <c r="P53" s="165"/>
      <c r="Q53" s="99"/>
      <c r="R53" s="99"/>
      <c r="S53" s="73">
        <f t="shared" si="6"/>
        <v>6</v>
      </c>
      <c r="T53" s="74"/>
      <c r="U53" s="72"/>
      <c r="V53" s="72"/>
      <c r="W53" s="72"/>
      <c r="X53" s="72">
        <v>1</v>
      </c>
      <c r="Y53" s="72"/>
      <c r="Z53" s="72">
        <v>1</v>
      </c>
      <c r="AA53" s="72"/>
      <c r="AB53" s="72">
        <v>1</v>
      </c>
      <c r="AC53" s="121"/>
      <c r="AD53" s="121"/>
      <c r="AE53" s="165"/>
      <c r="AF53" s="165"/>
      <c r="AG53" s="99"/>
      <c r="AH53" s="99"/>
      <c r="AI53" s="75">
        <f t="shared" si="7"/>
        <v>3</v>
      </c>
      <c r="AJ53" s="76"/>
      <c r="AK53" s="61">
        <f t="shared" si="8"/>
        <v>9</v>
      </c>
    </row>
    <row r="54" spans="1:39" x14ac:dyDescent="0.25">
      <c r="A54" s="162">
        <v>11</v>
      </c>
      <c r="B54" s="156" t="s">
        <v>160</v>
      </c>
      <c r="C54" s="157" t="s">
        <v>114</v>
      </c>
      <c r="D54" s="125" t="s">
        <v>9</v>
      </c>
      <c r="E54" s="72"/>
      <c r="F54" s="72"/>
      <c r="G54" s="72"/>
      <c r="H54" s="72"/>
      <c r="I54" s="72"/>
      <c r="J54" s="72"/>
      <c r="K54" s="72"/>
      <c r="L54" s="121">
        <v>1</v>
      </c>
      <c r="M54" s="121">
        <v>1</v>
      </c>
      <c r="N54" s="121"/>
      <c r="O54" s="165"/>
      <c r="P54" s="165"/>
      <c r="Q54" s="99"/>
      <c r="R54" s="99"/>
      <c r="S54" s="73">
        <f t="shared" si="6"/>
        <v>2</v>
      </c>
      <c r="T54" s="74"/>
      <c r="U54" s="72"/>
      <c r="V54" s="72"/>
      <c r="W54" s="72"/>
      <c r="X54" s="72"/>
      <c r="Y54" s="72"/>
      <c r="Z54" s="72">
        <v>1</v>
      </c>
      <c r="AA54" s="72"/>
      <c r="AB54" s="72">
        <v>1</v>
      </c>
      <c r="AC54" s="121"/>
      <c r="AD54" s="121"/>
      <c r="AE54" s="165"/>
      <c r="AF54" s="165"/>
      <c r="AG54" s="99"/>
      <c r="AH54" s="99"/>
      <c r="AI54" s="75">
        <f t="shared" si="7"/>
        <v>2</v>
      </c>
      <c r="AJ54" s="76"/>
      <c r="AK54" s="61">
        <f t="shared" si="8"/>
        <v>4</v>
      </c>
    </row>
    <row r="55" spans="1:39" x14ac:dyDescent="0.25">
      <c r="A55" s="162">
        <v>12</v>
      </c>
      <c r="B55" s="105" t="s">
        <v>166</v>
      </c>
      <c r="C55" s="106" t="s">
        <v>167</v>
      </c>
      <c r="D55" s="125" t="s">
        <v>9</v>
      </c>
      <c r="E55" s="72"/>
      <c r="F55" s="72"/>
      <c r="G55" s="72"/>
      <c r="H55" s="72"/>
      <c r="I55" s="72"/>
      <c r="J55" s="72"/>
      <c r="K55" s="72"/>
      <c r="L55" s="121">
        <v>1</v>
      </c>
      <c r="M55" s="121"/>
      <c r="N55" s="121"/>
      <c r="O55" s="165"/>
      <c r="P55" s="165"/>
      <c r="Q55" s="99"/>
      <c r="R55" s="99"/>
      <c r="S55" s="73">
        <f>SUM(E55:R55)</f>
        <v>1</v>
      </c>
      <c r="T55" s="74"/>
      <c r="U55" s="72"/>
      <c r="V55" s="72"/>
      <c r="W55" s="72"/>
      <c r="X55" s="72"/>
      <c r="Y55" s="72"/>
      <c r="Z55" s="72"/>
      <c r="AA55" s="72">
        <v>1</v>
      </c>
      <c r="AB55" s="72"/>
      <c r="AC55" s="121"/>
      <c r="AD55" s="121"/>
      <c r="AE55" s="165"/>
      <c r="AF55" s="165"/>
      <c r="AG55" s="99"/>
      <c r="AH55" s="99"/>
      <c r="AI55" s="75">
        <f>SUM(U55:AH55)</f>
        <v>1</v>
      </c>
      <c r="AJ55" s="76"/>
      <c r="AK55" s="61">
        <f t="shared" si="8"/>
        <v>2</v>
      </c>
    </row>
    <row r="56" spans="1:39" x14ac:dyDescent="0.25">
      <c r="A56" s="162">
        <v>13</v>
      </c>
      <c r="B56" s="77"/>
      <c r="C56" s="78"/>
      <c r="D56" s="123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73">
        <f>SUM(E56:R56)</f>
        <v>0</v>
      </c>
      <c r="T56" s="74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75">
        <f>SUM(U56:AH56)</f>
        <v>0</v>
      </c>
      <c r="AJ56" s="76"/>
      <c r="AK56" s="61">
        <f t="shared" si="8"/>
        <v>0</v>
      </c>
    </row>
    <row r="57" spans="1:39" x14ac:dyDescent="0.25">
      <c r="A57" s="162">
        <v>14</v>
      </c>
      <c r="B57" s="77"/>
      <c r="C57" s="78"/>
      <c r="D57" s="123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73">
        <f>SUM(E57:R57)</f>
        <v>0</v>
      </c>
      <c r="T57" s="74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75">
        <f>SUM(U57:AH57)</f>
        <v>0</v>
      </c>
      <c r="AJ57" s="76"/>
      <c r="AK57" s="61">
        <f t="shared" si="8"/>
        <v>0</v>
      </c>
    </row>
    <row r="58" spans="1:39" x14ac:dyDescent="0.25">
      <c r="A58" s="162">
        <v>15</v>
      </c>
      <c r="B58" s="77"/>
      <c r="C58" s="78"/>
      <c r="D58" s="123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73">
        <f>SUM(E58:R58)</f>
        <v>0</v>
      </c>
      <c r="T58" s="74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75">
        <f>SUM(U58:AH58)</f>
        <v>0</v>
      </c>
      <c r="AJ58" s="76"/>
      <c r="AK58" s="61">
        <f t="shared" si="8"/>
        <v>0</v>
      </c>
    </row>
    <row r="59" spans="1:39" x14ac:dyDescent="0.25">
      <c r="A59" s="162">
        <v>16</v>
      </c>
      <c r="B59" s="77"/>
      <c r="C59" s="78"/>
      <c r="D59" s="123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73">
        <f>SUM(E59:R59)</f>
        <v>0</v>
      </c>
      <c r="T59" s="74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75">
        <f>SUM(U59:AH59)</f>
        <v>0</v>
      </c>
      <c r="AJ59" s="76"/>
      <c r="AK59" s="61">
        <f t="shared" si="8"/>
        <v>0</v>
      </c>
    </row>
    <row r="60" spans="1:39" x14ac:dyDescent="0.25">
      <c r="A60" s="53"/>
      <c r="B60" s="79" t="s">
        <v>72</v>
      </c>
      <c r="C60" s="79" t="s">
        <v>73</v>
      </c>
      <c r="D60" s="92" t="s">
        <v>73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73">
        <f t="shared" si="6"/>
        <v>0</v>
      </c>
      <c r="T60" s="74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75">
        <f t="shared" si="7"/>
        <v>0</v>
      </c>
      <c r="AJ60" s="76"/>
      <c r="AK60" s="61">
        <f t="shared" si="8"/>
        <v>0</v>
      </c>
    </row>
    <row r="61" spans="1:39" x14ac:dyDescent="0.25">
      <c r="A61" s="53"/>
      <c r="B61" s="89"/>
      <c r="C61" s="89"/>
      <c r="D61" s="124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59"/>
      <c r="T61" s="74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75"/>
      <c r="AJ61" s="76"/>
      <c r="AK61" s="61"/>
    </row>
    <row r="62" spans="1:39" ht="18.75" x14ac:dyDescent="0.3">
      <c r="A62" s="81">
        <v>4</v>
      </c>
      <c r="B62" s="58" t="s">
        <v>17</v>
      </c>
      <c r="C62" s="1"/>
      <c r="D62" s="50"/>
      <c r="E62" s="100">
        <v>1</v>
      </c>
      <c r="F62" s="100">
        <v>2</v>
      </c>
      <c r="G62" s="100">
        <v>3</v>
      </c>
      <c r="H62" s="100">
        <v>4</v>
      </c>
      <c r="I62" s="100">
        <v>5</v>
      </c>
      <c r="J62" s="100">
        <v>6</v>
      </c>
      <c r="K62" s="100">
        <v>7</v>
      </c>
      <c r="L62" s="100">
        <v>8</v>
      </c>
      <c r="M62" s="100">
        <v>9</v>
      </c>
      <c r="N62" s="100">
        <v>10</v>
      </c>
      <c r="O62" s="100">
        <v>11</v>
      </c>
      <c r="P62" s="100">
        <v>12</v>
      </c>
      <c r="Q62" s="100">
        <v>13</v>
      </c>
      <c r="R62" s="100">
        <v>14</v>
      </c>
      <c r="S62" s="65"/>
      <c r="T62" s="60"/>
      <c r="U62" s="100">
        <v>1</v>
      </c>
      <c r="V62" s="100">
        <v>2</v>
      </c>
      <c r="W62" s="100">
        <v>3</v>
      </c>
      <c r="X62" s="100">
        <v>4</v>
      </c>
      <c r="Y62" s="100">
        <v>5</v>
      </c>
      <c r="Z62" s="100">
        <v>6</v>
      </c>
      <c r="AA62" s="100">
        <v>7</v>
      </c>
      <c r="AB62" s="100">
        <v>8</v>
      </c>
      <c r="AC62" s="100">
        <v>9</v>
      </c>
      <c r="AD62" s="100">
        <v>10</v>
      </c>
      <c r="AE62" s="100">
        <v>11</v>
      </c>
      <c r="AF62" s="100">
        <v>12</v>
      </c>
      <c r="AG62" s="100">
        <v>13</v>
      </c>
      <c r="AH62" s="100">
        <v>14</v>
      </c>
      <c r="AI62" s="75"/>
      <c r="AJ62" s="76"/>
      <c r="AK62" s="61" t="s">
        <v>74</v>
      </c>
    </row>
    <row r="63" spans="1:39" s="70" customFormat="1" ht="38.25" x14ac:dyDescent="0.2">
      <c r="A63" s="62"/>
      <c r="B63" s="63"/>
      <c r="C63" s="64"/>
      <c r="D63" s="122"/>
      <c r="E63" s="101">
        <v>44570</v>
      </c>
      <c r="F63" s="101">
        <v>44570</v>
      </c>
      <c r="G63" s="102">
        <v>44577</v>
      </c>
      <c r="H63" s="102">
        <v>44577</v>
      </c>
      <c r="I63" s="101">
        <v>44584</v>
      </c>
      <c r="J63" s="101">
        <v>44605</v>
      </c>
      <c r="K63" s="101">
        <v>44605</v>
      </c>
      <c r="L63" s="101">
        <v>44611</v>
      </c>
      <c r="M63" s="101">
        <v>44611</v>
      </c>
      <c r="N63" s="101">
        <v>44611</v>
      </c>
      <c r="O63" s="101"/>
      <c r="P63" s="101"/>
      <c r="Q63" s="101"/>
      <c r="R63" s="101"/>
      <c r="S63" s="80"/>
      <c r="T63" s="66"/>
      <c r="U63" s="101">
        <v>44570</v>
      </c>
      <c r="V63" s="101">
        <v>44570</v>
      </c>
      <c r="W63" s="102">
        <v>44577</v>
      </c>
      <c r="X63" s="102">
        <v>44577</v>
      </c>
      <c r="Y63" s="101">
        <v>44584</v>
      </c>
      <c r="Z63" s="101">
        <v>44605</v>
      </c>
      <c r="AA63" s="101">
        <v>44605</v>
      </c>
      <c r="AB63" s="101">
        <v>44611</v>
      </c>
      <c r="AC63" s="101">
        <v>44611</v>
      </c>
      <c r="AD63" s="101">
        <v>44611</v>
      </c>
      <c r="AE63" s="101"/>
      <c r="AF63" s="101"/>
      <c r="AG63" s="101"/>
      <c r="AH63" s="101"/>
      <c r="AI63" s="67"/>
      <c r="AJ63" s="68"/>
      <c r="AK63" s="69"/>
      <c r="AL63" s="88"/>
      <c r="AM63" s="88"/>
    </row>
    <row r="64" spans="1:39" x14ac:dyDescent="0.25">
      <c r="A64" s="71">
        <v>1</v>
      </c>
      <c r="B64" s="105" t="s">
        <v>117</v>
      </c>
      <c r="C64" s="106" t="s">
        <v>118</v>
      </c>
      <c r="D64" s="125" t="s">
        <v>17</v>
      </c>
      <c r="E64" s="72"/>
      <c r="F64" s="72"/>
      <c r="G64" s="72"/>
      <c r="H64" s="72"/>
      <c r="I64" s="72"/>
      <c r="J64" s="121"/>
      <c r="K64" s="121"/>
      <c r="L64" s="121"/>
      <c r="M64" s="121"/>
      <c r="N64" s="121"/>
      <c r="O64" s="165"/>
      <c r="P64" s="165"/>
      <c r="Q64" s="99"/>
      <c r="R64" s="99"/>
      <c r="S64" s="73">
        <f t="shared" ref="S64:S78" si="9">SUM(E64:R64)</f>
        <v>0</v>
      </c>
      <c r="T64" s="74"/>
      <c r="U64" s="72">
        <v>1</v>
      </c>
      <c r="V64" s="72"/>
      <c r="W64" s="72"/>
      <c r="X64" s="72"/>
      <c r="Y64" s="72">
        <v>1</v>
      </c>
      <c r="Z64" s="121"/>
      <c r="AA64" s="121"/>
      <c r="AB64" s="121"/>
      <c r="AC64" s="121"/>
      <c r="AD64" s="121"/>
      <c r="AE64" s="165"/>
      <c r="AF64" s="165"/>
      <c r="AG64" s="99"/>
      <c r="AH64" s="99"/>
      <c r="AI64" s="75">
        <f t="shared" ref="AI64:AI78" si="10">SUM(U64:AH64)</f>
        <v>2</v>
      </c>
      <c r="AJ64" s="76"/>
      <c r="AK64" s="61">
        <f t="shared" ref="AK64:AK78" si="11">SUM(S64,AI64,)</f>
        <v>2</v>
      </c>
    </row>
    <row r="65" spans="1:37" x14ac:dyDescent="0.25">
      <c r="A65" s="71">
        <v>2</v>
      </c>
      <c r="B65" s="105" t="s">
        <v>107</v>
      </c>
      <c r="C65" s="106" t="s">
        <v>119</v>
      </c>
      <c r="D65" s="125" t="s">
        <v>17</v>
      </c>
      <c r="E65" s="72">
        <v>1</v>
      </c>
      <c r="F65" s="72">
        <v>2</v>
      </c>
      <c r="G65" s="72"/>
      <c r="H65" s="72"/>
      <c r="I65" s="72"/>
      <c r="J65" s="121"/>
      <c r="K65" s="121"/>
      <c r="L65" s="121"/>
      <c r="M65" s="121"/>
      <c r="N65" s="121"/>
      <c r="O65" s="165"/>
      <c r="P65" s="165"/>
      <c r="Q65" s="99"/>
      <c r="R65" s="99"/>
      <c r="S65" s="73">
        <f t="shared" si="9"/>
        <v>3</v>
      </c>
      <c r="T65" s="74"/>
      <c r="U65" s="72">
        <v>1</v>
      </c>
      <c r="V65" s="72">
        <v>1</v>
      </c>
      <c r="W65" s="72"/>
      <c r="X65" s="72"/>
      <c r="Y65" s="72"/>
      <c r="Z65" s="121"/>
      <c r="AA65" s="121"/>
      <c r="AB65" s="121"/>
      <c r="AC65" s="121"/>
      <c r="AD65" s="121"/>
      <c r="AE65" s="165"/>
      <c r="AF65" s="165"/>
      <c r="AG65" s="99"/>
      <c r="AH65" s="99"/>
      <c r="AI65" s="75">
        <f t="shared" si="10"/>
        <v>2</v>
      </c>
      <c r="AJ65" s="76"/>
      <c r="AK65" s="61">
        <f t="shared" si="11"/>
        <v>5</v>
      </c>
    </row>
    <row r="66" spans="1:37" x14ac:dyDescent="0.25">
      <c r="A66" s="71">
        <v>3</v>
      </c>
      <c r="B66" s="105" t="s">
        <v>120</v>
      </c>
      <c r="C66" s="106" t="s">
        <v>121</v>
      </c>
      <c r="D66" s="125" t="s">
        <v>17</v>
      </c>
      <c r="E66" s="72">
        <v>1</v>
      </c>
      <c r="F66" s="72"/>
      <c r="G66" s="72">
        <v>1</v>
      </c>
      <c r="H66" s="72">
        <v>1</v>
      </c>
      <c r="I66" s="72">
        <v>1</v>
      </c>
      <c r="J66" s="121"/>
      <c r="K66" s="121"/>
      <c r="L66" s="121"/>
      <c r="M66" s="121"/>
      <c r="N66" s="121">
        <v>1</v>
      </c>
      <c r="O66" s="165"/>
      <c r="P66" s="165"/>
      <c r="Q66" s="99"/>
      <c r="R66" s="99"/>
      <c r="S66" s="73">
        <f t="shared" si="9"/>
        <v>5</v>
      </c>
      <c r="T66" s="74"/>
      <c r="U66" s="72">
        <v>1</v>
      </c>
      <c r="V66" s="72"/>
      <c r="W66" s="72"/>
      <c r="X66" s="72"/>
      <c r="Y66" s="72">
        <v>1</v>
      </c>
      <c r="Z66" s="121"/>
      <c r="AA66" s="121"/>
      <c r="AB66" s="121"/>
      <c r="AC66" s="121"/>
      <c r="AD66" s="121"/>
      <c r="AE66" s="165"/>
      <c r="AF66" s="165"/>
      <c r="AG66" s="99"/>
      <c r="AH66" s="99"/>
      <c r="AI66" s="75">
        <f t="shared" si="10"/>
        <v>2</v>
      </c>
      <c r="AJ66" s="76"/>
      <c r="AK66" s="61">
        <f t="shared" si="11"/>
        <v>7</v>
      </c>
    </row>
    <row r="67" spans="1:37" x14ac:dyDescent="0.25">
      <c r="A67" s="71">
        <v>4</v>
      </c>
      <c r="B67" s="105" t="s">
        <v>122</v>
      </c>
      <c r="C67" s="106" t="s">
        <v>123</v>
      </c>
      <c r="D67" s="125" t="s">
        <v>17</v>
      </c>
      <c r="E67" s="72"/>
      <c r="F67" s="72">
        <v>1</v>
      </c>
      <c r="G67" s="72"/>
      <c r="H67" s="72">
        <v>1</v>
      </c>
      <c r="I67" s="72"/>
      <c r="J67" s="121"/>
      <c r="K67" s="121"/>
      <c r="L67" s="121"/>
      <c r="M67" s="121"/>
      <c r="N67" s="121">
        <v>1</v>
      </c>
      <c r="O67" s="165"/>
      <c r="P67" s="165"/>
      <c r="Q67" s="99"/>
      <c r="R67" s="99"/>
      <c r="S67" s="73">
        <f t="shared" si="9"/>
        <v>3</v>
      </c>
      <c r="T67" s="74"/>
      <c r="U67" s="72"/>
      <c r="V67" s="72"/>
      <c r="W67" s="72"/>
      <c r="X67" s="72"/>
      <c r="Y67" s="72"/>
      <c r="Z67" s="121"/>
      <c r="AA67" s="121"/>
      <c r="AB67" s="121"/>
      <c r="AC67" s="121"/>
      <c r="AD67" s="121">
        <v>1</v>
      </c>
      <c r="AE67" s="165"/>
      <c r="AF67" s="165"/>
      <c r="AG67" s="99"/>
      <c r="AH67" s="99"/>
      <c r="AI67" s="75">
        <f t="shared" si="10"/>
        <v>1</v>
      </c>
      <c r="AJ67" s="76"/>
      <c r="AK67" s="61">
        <f t="shared" si="11"/>
        <v>4</v>
      </c>
    </row>
    <row r="68" spans="1:37" x14ac:dyDescent="0.25">
      <c r="A68" s="71">
        <v>5</v>
      </c>
      <c r="B68" s="105" t="s">
        <v>68</v>
      </c>
      <c r="C68" s="106" t="s">
        <v>124</v>
      </c>
      <c r="D68" s="125" t="s">
        <v>17</v>
      </c>
      <c r="E68" s="72"/>
      <c r="F68" s="72"/>
      <c r="G68" s="72"/>
      <c r="H68" s="72"/>
      <c r="I68" s="72"/>
      <c r="J68" s="121"/>
      <c r="K68" s="121"/>
      <c r="L68" s="121"/>
      <c r="M68" s="121"/>
      <c r="N68" s="121"/>
      <c r="O68" s="165"/>
      <c r="P68" s="165"/>
      <c r="Q68" s="99"/>
      <c r="R68" s="99"/>
      <c r="S68" s="73">
        <f t="shared" si="9"/>
        <v>0</v>
      </c>
      <c r="T68" s="74"/>
      <c r="U68" s="72">
        <v>1</v>
      </c>
      <c r="V68" s="72">
        <v>1</v>
      </c>
      <c r="W68" s="72"/>
      <c r="X68" s="72"/>
      <c r="Y68" s="72"/>
      <c r="Z68" s="121"/>
      <c r="AA68" s="121"/>
      <c r="AB68" s="121"/>
      <c r="AC68" s="121"/>
      <c r="AD68" s="121"/>
      <c r="AE68" s="165"/>
      <c r="AF68" s="165"/>
      <c r="AG68" s="99"/>
      <c r="AH68" s="99"/>
      <c r="AI68" s="75">
        <f t="shared" si="10"/>
        <v>2</v>
      </c>
      <c r="AJ68" s="76"/>
      <c r="AK68" s="61">
        <f t="shared" si="11"/>
        <v>2</v>
      </c>
    </row>
    <row r="69" spans="1:37" x14ac:dyDescent="0.25">
      <c r="A69" s="71">
        <v>6</v>
      </c>
      <c r="B69" s="105" t="s">
        <v>65</v>
      </c>
      <c r="C69" s="106" t="s">
        <v>118</v>
      </c>
      <c r="D69" s="125" t="s">
        <v>17</v>
      </c>
      <c r="E69" s="72"/>
      <c r="F69" s="72"/>
      <c r="G69" s="72"/>
      <c r="H69" s="72"/>
      <c r="I69" s="72">
        <v>1</v>
      </c>
      <c r="J69" s="121"/>
      <c r="K69" s="121"/>
      <c r="L69" s="121"/>
      <c r="M69" s="121"/>
      <c r="N69" s="121"/>
      <c r="O69" s="165"/>
      <c r="P69" s="165"/>
      <c r="Q69" s="99"/>
      <c r="R69" s="99"/>
      <c r="S69" s="73">
        <f t="shared" si="9"/>
        <v>1</v>
      </c>
      <c r="T69" s="74"/>
      <c r="U69" s="72"/>
      <c r="V69" s="72"/>
      <c r="W69" s="72"/>
      <c r="X69" s="72"/>
      <c r="Y69" s="72">
        <v>1</v>
      </c>
      <c r="Z69" s="121"/>
      <c r="AA69" s="121"/>
      <c r="AB69" s="121"/>
      <c r="AC69" s="121"/>
      <c r="AD69" s="121">
        <v>1</v>
      </c>
      <c r="AE69" s="165"/>
      <c r="AF69" s="165"/>
      <c r="AG69" s="99"/>
      <c r="AH69" s="99"/>
      <c r="AI69" s="75">
        <f t="shared" si="10"/>
        <v>2</v>
      </c>
      <c r="AJ69" s="76"/>
      <c r="AK69" s="61">
        <f t="shared" si="11"/>
        <v>3</v>
      </c>
    </row>
    <row r="70" spans="1:37" x14ac:dyDescent="0.25">
      <c r="A70" s="71">
        <v>7</v>
      </c>
      <c r="B70" s="105" t="s">
        <v>82</v>
      </c>
      <c r="C70" s="106" t="s">
        <v>125</v>
      </c>
      <c r="D70" s="125" t="s">
        <v>17</v>
      </c>
      <c r="E70" s="72"/>
      <c r="F70" s="72"/>
      <c r="G70" s="72"/>
      <c r="H70" s="72"/>
      <c r="I70" s="72"/>
      <c r="J70" s="121"/>
      <c r="K70" s="121"/>
      <c r="L70" s="121"/>
      <c r="M70" s="121"/>
      <c r="N70" s="121"/>
      <c r="O70" s="165"/>
      <c r="P70" s="165"/>
      <c r="Q70" s="99"/>
      <c r="R70" s="99"/>
      <c r="S70" s="73">
        <f t="shared" si="9"/>
        <v>0</v>
      </c>
      <c r="T70" s="74"/>
      <c r="U70" s="72"/>
      <c r="V70" s="72"/>
      <c r="W70" s="72"/>
      <c r="X70" s="72"/>
      <c r="Y70" s="72"/>
      <c r="Z70" s="121"/>
      <c r="AA70" s="121"/>
      <c r="AB70" s="121"/>
      <c r="AC70" s="121"/>
      <c r="AD70" s="121"/>
      <c r="AE70" s="165"/>
      <c r="AF70" s="165"/>
      <c r="AG70" s="99"/>
      <c r="AH70" s="99"/>
      <c r="AI70" s="75">
        <f t="shared" si="10"/>
        <v>0</v>
      </c>
      <c r="AJ70" s="76"/>
      <c r="AK70" s="61">
        <f t="shared" si="11"/>
        <v>0</v>
      </c>
    </row>
    <row r="71" spans="1:37" x14ac:dyDescent="0.25">
      <c r="A71" s="71">
        <v>8</v>
      </c>
      <c r="B71" s="105" t="s">
        <v>126</v>
      </c>
      <c r="C71" s="106" t="s">
        <v>127</v>
      </c>
      <c r="D71" s="125" t="s">
        <v>17</v>
      </c>
      <c r="E71" s="72"/>
      <c r="F71" s="72"/>
      <c r="G71" s="72"/>
      <c r="H71" s="72"/>
      <c r="I71" s="72">
        <v>2</v>
      </c>
      <c r="J71" s="121">
        <v>1</v>
      </c>
      <c r="K71" s="121">
        <v>1</v>
      </c>
      <c r="L71" s="121">
        <v>1</v>
      </c>
      <c r="M71" s="121"/>
      <c r="N71" s="121">
        <v>2</v>
      </c>
      <c r="O71" s="165"/>
      <c r="P71" s="165"/>
      <c r="Q71" s="99"/>
      <c r="R71" s="99"/>
      <c r="S71" s="73">
        <f t="shared" si="9"/>
        <v>7</v>
      </c>
      <c r="T71" s="74"/>
      <c r="U71" s="72"/>
      <c r="V71" s="72"/>
      <c r="W71" s="72"/>
      <c r="X71" s="72"/>
      <c r="Y71" s="72">
        <v>2</v>
      </c>
      <c r="Z71" s="121"/>
      <c r="AA71" s="121"/>
      <c r="AB71" s="121"/>
      <c r="AC71" s="121"/>
      <c r="AD71" s="121"/>
      <c r="AE71" s="165"/>
      <c r="AF71" s="165"/>
      <c r="AG71" s="99"/>
      <c r="AH71" s="99"/>
      <c r="AI71" s="75">
        <f t="shared" si="10"/>
        <v>2</v>
      </c>
      <c r="AJ71" s="76"/>
      <c r="AK71" s="61">
        <f t="shared" si="11"/>
        <v>9</v>
      </c>
    </row>
    <row r="72" spans="1:37" x14ac:dyDescent="0.25">
      <c r="A72" s="71">
        <v>9</v>
      </c>
      <c r="B72" s="105" t="s">
        <v>68</v>
      </c>
      <c r="C72" s="106" t="s">
        <v>152</v>
      </c>
      <c r="D72" s="125" t="s">
        <v>17</v>
      </c>
      <c r="E72" s="72"/>
      <c r="F72" s="72">
        <v>1</v>
      </c>
      <c r="G72" s="72"/>
      <c r="H72" s="72"/>
      <c r="I72" s="72">
        <v>2</v>
      </c>
      <c r="J72" s="121"/>
      <c r="K72" s="121">
        <v>1</v>
      </c>
      <c r="L72" s="121"/>
      <c r="M72" s="121">
        <v>1</v>
      </c>
      <c r="N72" s="121"/>
      <c r="O72" s="165"/>
      <c r="P72" s="165"/>
      <c r="Q72" s="99"/>
      <c r="R72" s="99"/>
      <c r="S72" s="73">
        <f t="shared" si="9"/>
        <v>5</v>
      </c>
      <c r="T72" s="74"/>
      <c r="U72" s="72"/>
      <c r="V72" s="72"/>
      <c r="W72" s="72"/>
      <c r="X72" s="72"/>
      <c r="Y72" s="72"/>
      <c r="Z72" s="121"/>
      <c r="AA72" s="121"/>
      <c r="AB72" s="121"/>
      <c r="AC72" s="121"/>
      <c r="AD72" s="121"/>
      <c r="AE72" s="165"/>
      <c r="AF72" s="165"/>
      <c r="AG72" s="99"/>
      <c r="AH72" s="99"/>
      <c r="AI72" s="75">
        <f t="shared" si="10"/>
        <v>0</v>
      </c>
      <c r="AJ72" s="76"/>
      <c r="AK72" s="61">
        <f t="shared" si="11"/>
        <v>5</v>
      </c>
    </row>
    <row r="73" spans="1:37" x14ac:dyDescent="0.25">
      <c r="A73" s="71">
        <v>10</v>
      </c>
      <c r="B73" s="105" t="s">
        <v>128</v>
      </c>
      <c r="C73" s="106" t="s">
        <v>129</v>
      </c>
      <c r="D73" s="125" t="s">
        <v>17</v>
      </c>
      <c r="E73" s="72"/>
      <c r="F73" s="72"/>
      <c r="G73" s="72"/>
      <c r="H73" s="72"/>
      <c r="I73" s="72"/>
      <c r="J73" s="121"/>
      <c r="K73" s="121"/>
      <c r="L73" s="121"/>
      <c r="M73" s="121"/>
      <c r="N73" s="121">
        <v>1</v>
      </c>
      <c r="O73" s="165"/>
      <c r="P73" s="165"/>
      <c r="Q73" s="99"/>
      <c r="R73" s="99"/>
      <c r="S73" s="73">
        <f t="shared" si="9"/>
        <v>1</v>
      </c>
      <c r="T73" s="74"/>
      <c r="U73" s="72"/>
      <c r="V73" s="72"/>
      <c r="W73" s="72"/>
      <c r="X73" s="72"/>
      <c r="Y73" s="72"/>
      <c r="Z73" s="121"/>
      <c r="AA73" s="121"/>
      <c r="AB73" s="121"/>
      <c r="AC73" s="121"/>
      <c r="AD73" s="121"/>
      <c r="AE73" s="165"/>
      <c r="AF73" s="165"/>
      <c r="AG73" s="99"/>
      <c r="AH73" s="99"/>
      <c r="AI73" s="75">
        <f t="shared" si="10"/>
        <v>0</v>
      </c>
      <c r="AJ73" s="76"/>
      <c r="AK73" s="61">
        <f t="shared" si="11"/>
        <v>1</v>
      </c>
    </row>
    <row r="74" spans="1:37" x14ac:dyDescent="0.25">
      <c r="A74" s="71">
        <v>11</v>
      </c>
      <c r="B74" s="105" t="s">
        <v>70</v>
      </c>
      <c r="C74" s="106" t="s">
        <v>71</v>
      </c>
      <c r="D74" s="125" t="s">
        <v>17</v>
      </c>
      <c r="E74" s="72">
        <v>3</v>
      </c>
      <c r="F74" s="72">
        <v>2</v>
      </c>
      <c r="G74" s="72">
        <v>1</v>
      </c>
      <c r="H74" s="72">
        <v>1</v>
      </c>
      <c r="I74" s="72"/>
      <c r="J74" s="121"/>
      <c r="K74" s="121"/>
      <c r="L74" s="121"/>
      <c r="M74" s="121">
        <v>1</v>
      </c>
      <c r="N74" s="121"/>
      <c r="O74" s="165"/>
      <c r="P74" s="165"/>
      <c r="Q74" s="99"/>
      <c r="R74" s="99"/>
      <c r="S74" s="73">
        <f t="shared" si="9"/>
        <v>8</v>
      </c>
      <c r="T74" s="74"/>
      <c r="U74" s="72">
        <v>1</v>
      </c>
      <c r="V74" s="72">
        <v>1</v>
      </c>
      <c r="W74" s="72"/>
      <c r="X74" s="72">
        <v>1</v>
      </c>
      <c r="Y74" s="72"/>
      <c r="Z74" s="121"/>
      <c r="AA74" s="121"/>
      <c r="AB74" s="121">
        <v>1</v>
      </c>
      <c r="AC74" s="121"/>
      <c r="AD74" s="121">
        <v>2</v>
      </c>
      <c r="AE74" s="165"/>
      <c r="AF74" s="165"/>
      <c r="AG74" s="99"/>
      <c r="AH74" s="99"/>
      <c r="AI74" s="75">
        <f t="shared" si="10"/>
        <v>6</v>
      </c>
      <c r="AJ74" s="76"/>
      <c r="AK74" s="61">
        <f t="shared" si="11"/>
        <v>14</v>
      </c>
    </row>
    <row r="75" spans="1:37" x14ac:dyDescent="0.25">
      <c r="A75" s="53">
        <v>12</v>
      </c>
      <c r="B75" s="105" t="s">
        <v>146</v>
      </c>
      <c r="C75" s="106" t="s">
        <v>147</v>
      </c>
      <c r="D75" s="125" t="s">
        <v>17</v>
      </c>
      <c r="E75" s="72">
        <v>3</v>
      </c>
      <c r="F75" s="72">
        <v>1</v>
      </c>
      <c r="G75" s="72"/>
      <c r="H75" s="72">
        <v>1</v>
      </c>
      <c r="I75" s="72"/>
      <c r="J75" s="121"/>
      <c r="K75" s="121">
        <v>1</v>
      </c>
      <c r="L75" s="121"/>
      <c r="M75" s="121"/>
      <c r="N75" s="121"/>
      <c r="O75" s="165"/>
      <c r="P75" s="165"/>
      <c r="Q75" s="99"/>
      <c r="R75" s="99"/>
      <c r="S75" s="73">
        <f t="shared" si="9"/>
        <v>6</v>
      </c>
      <c r="T75" s="74"/>
      <c r="U75" s="72">
        <v>1</v>
      </c>
      <c r="V75" s="72">
        <v>2</v>
      </c>
      <c r="W75" s="72">
        <v>1</v>
      </c>
      <c r="X75" s="72">
        <v>1</v>
      </c>
      <c r="Y75" s="72"/>
      <c r="Z75" s="121"/>
      <c r="AA75" s="121">
        <v>1</v>
      </c>
      <c r="AB75" s="121"/>
      <c r="AC75" s="121"/>
      <c r="AD75" s="121"/>
      <c r="AE75" s="165"/>
      <c r="AF75" s="165"/>
      <c r="AG75" s="99"/>
      <c r="AH75" s="99"/>
      <c r="AI75" s="75">
        <f t="shared" si="10"/>
        <v>6</v>
      </c>
      <c r="AJ75" s="76"/>
      <c r="AK75" s="61">
        <f t="shared" si="11"/>
        <v>12</v>
      </c>
    </row>
    <row r="76" spans="1:37" x14ac:dyDescent="0.25">
      <c r="A76" s="53">
        <v>1</v>
      </c>
      <c r="B76" s="105" t="s">
        <v>108</v>
      </c>
      <c r="C76" s="106" t="s">
        <v>148</v>
      </c>
      <c r="D76" s="125" t="s">
        <v>17</v>
      </c>
      <c r="E76" s="72">
        <v>1</v>
      </c>
      <c r="F76" s="72"/>
      <c r="G76" s="72">
        <v>2</v>
      </c>
      <c r="H76" s="72"/>
      <c r="I76" s="72"/>
      <c r="J76" s="121"/>
      <c r="K76" s="121"/>
      <c r="L76" s="121"/>
      <c r="M76" s="121"/>
      <c r="N76" s="121">
        <v>1</v>
      </c>
      <c r="O76" s="165"/>
      <c r="P76" s="165"/>
      <c r="Q76" s="99"/>
      <c r="R76" s="99"/>
      <c r="S76" s="73">
        <f t="shared" si="9"/>
        <v>4</v>
      </c>
      <c r="T76" s="74"/>
      <c r="U76" s="72"/>
      <c r="V76" s="72"/>
      <c r="W76" s="72"/>
      <c r="X76" s="72"/>
      <c r="Y76" s="72"/>
      <c r="Z76" s="121"/>
      <c r="AA76" s="121"/>
      <c r="AB76" s="121"/>
      <c r="AC76" s="121">
        <v>1</v>
      </c>
      <c r="AD76" s="121">
        <v>1</v>
      </c>
      <c r="AE76" s="165"/>
      <c r="AF76" s="165"/>
      <c r="AG76" s="99"/>
      <c r="AH76" s="99"/>
      <c r="AI76" s="75">
        <f t="shared" si="10"/>
        <v>2</v>
      </c>
      <c r="AJ76" s="76"/>
      <c r="AK76" s="61">
        <f t="shared" si="11"/>
        <v>6</v>
      </c>
    </row>
    <row r="77" spans="1:37" x14ac:dyDescent="0.25">
      <c r="A77" s="53">
        <v>14</v>
      </c>
      <c r="B77" s="105" t="s">
        <v>164</v>
      </c>
      <c r="C77" s="106" t="s">
        <v>165</v>
      </c>
      <c r="D77" s="125" t="s">
        <v>17</v>
      </c>
      <c r="E77" s="72"/>
      <c r="F77" s="72"/>
      <c r="G77" s="72"/>
      <c r="H77" s="72"/>
      <c r="I77" s="72">
        <v>1</v>
      </c>
      <c r="J77" s="121"/>
      <c r="K77" s="121"/>
      <c r="L77" s="121">
        <v>2</v>
      </c>
      <c r="M77" s="121">
        <v>2</v>
      </c>
      <c r="N77" s="121">
        <v>1</v>
      </c>
      <c r="O77" s="165"/>
      <c r="P77" s="165"/>
      <c r="Q77" s="99"/>
      <c r="R77" s="99"/>
      <c r="S77" s="73">
        <f t="shared" si="9"/>
        <v>6</v>
      </c>
      <c r="T77" s="74"/>
      <c r="U77" s="72"/>
      <c r="V77" s="72"/>
      <c r="W77" s="72"/>
      <c r="X77" s="72"/>
      <c r="Y77" s="72">
        <v>1</v>
      </c>
      <c r="Z77" s="121"/>
      <c r="AA77" s="121"/>
      <c r="AB77" s="121"/>
      <c r="AC77" s="121">
        <v>1</v>
      </c>
      <c r="AD77" s="121"/>
      <c r="AE77" s="165"/>
      <c r="AF77" s="165"/>
      <c r="AG77" s="99"/>
      <c r="AH77" s="99"/>
      <c r="AI77" s="75">
        <f t="shared" si="10"/>
        <v>2</v>
      </c>
      <c r="AJ77" s="76"/>
      <c r="AK77" s="61">
        <f t="shared" si="11"/>
        <v>8</v>
      </c>
    </row>
    <row r="78" spans="1:37" x14ac:dyDescent="0.25">
      <c r="A78" s="53"/>
      <c r="B78" s="90" t="s">
        <v>130</v>
      </c>
      <c r="C78" s="90" t="s">
        <v>73</v>
      </c>
      <c r="D78" s="126" t="s">
        <v>73</v>
      </c>
      <c r="E78" s="72"/>
      <c r="F78" s="72"/>
      <c r="G78" s="72"/>
      <c r="H78" s="72"/>
      <c r="I78" s="72"/>
      <c r="J78" s="121"/>
      <c r="K78" s="121"/>
      <c r="L78" s="121"/>
      <c r="M78" s="121"/>
      <c r="N78" s="121"/>
      <c r="O78" s="165"/>
      <c r="P78" s="165"/>
      <c r="Q78" s="99"/>
      <c r="R78" s="99"/>
      <c r="S78" s="73">
        <f t="shared" si="9"/>
        <v>0</v>
      </c>
      <c r="T78" s="74"/>
      <c r="U78" s="72"/>
      <c r="V78" s="72"/>
      <c r="W78" s="72"/>
      <c r="X78" s="72"/>
      <c r="Y78" s="72"/>
      <c r="Z78" s="121"/>
      <c r="AA78" s="121"/>
      <c r="AB78" s="121"/>
      <c r="AC78" s="121"/>
      <c r="AD78" s="121"/>
      <c r="AE78" s="165"/>
      <c r="AF78" s="165"/>
      <c r="AG78" s="99"/>
      <c r="AH78" s="99"/>
      <c r="AI78" s="75">
        <f t="shared" si="10"/>
        <v>0</v>
      </c>
      <c r="AJ78" s="76"/>
      <c r="AK78" s="61">
        <f t="shared" si="11"/>
        <v>0</v>
      </c>
    </row>
    <row r="79" spans="1:37" x14ac:dyDescent="0.25">
      <c r="A79" s="53"/>
      <c r="B79" s="91"/>
      <c r="C79" s="91"/>
      <c r="D79" s="127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80"/>
      <c r="T79" s="74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75"/>
      <c r="AJ79" s="76"/>
      <c r="AK79" s="61"/>
    </row>
    <row r="80" spans="1:37" x14ac:dyDescent="0.25">
      <c r="A80" s="53"/>
      <c r="B80" s="92"/>
      <c r="C80" s="92"/>
      <c r="D80" s="92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80"/>
      <c r="T80" s="74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75"/>
      <c r="AJ80" s="76"/>
      <c r="AK80" s="61"/>
    </row>
    <row r="81" spans="1:38" ht="18.75" x14ac:dyDescent="0.3">
      <c r="A81" s="86">
        <v>5</v>
      </c>
      <c r="B81" s="87" t="s">
        <v>14</v>
      </c>
      <c r="C81" s="1"/>
      <c r="D81" s="50"/>
      <c r="E81" s="100">
        <v>1</v>
      </c>
      <c r="F81" s="100">
        <v>2</v>
      </c>
      <c r="G81" s="100">
        <v>3</v>
      </c>
      <c r="H81" s="100">
        <v>4</v>
      </c>
      <c r="I81" s="100">
        <v>5</v>
      </c>
      <c r="J81" s="100">
        <v>6</v>
      </c>
      <c r="K81" s="100">
        <v>7</v>
      </c>
      <c r="L81" s="100">
        <v>8</v>
      </c>
      <c r="M81" s="100">
        <v>9</v>
      </c>
      <c r="N81" s="100">
        <v>10</v>
      </c>
      <c r="O81" s="100">
        <v>11</v>
      </c>
      <c r="P81" s="100">
        <v>12</v>
      </c>
      <c r="Q81" s="100">
        <v>13</v>
      </c>
      <c r="R81" s="100">
        <v>14</v>
      </c>
      <c r="S81" s="59"/>
      <c r="T81" s="60"/>
      <c r="U81" s="100">
        <v>1</v>
      </c>
      <c r="V81" s="100">
        <v>2</v>
      </c>
      <c r="W81" s="100">
        <v>3</v>
      </c>
      <c r="X81" s="100">
        <v>4</v>
      </c>
      <c r="Y81" s="100">
        <v>5</v>
      </c>
      <c r="Z81" s="100">
        <v>6</v>
      </c>
      <c r="AA81" s="100">
        <v>7</v>
      </c>
      <c r="AB81" s="100">
        <v>8</v>
      </c>
      <c r="AC81" s="100">
        <v>9</v>
      </c>
      <c r="AD81" s="100">
        <v>10</v>
      </c>
      <c r="AE81" s="100">
        <v>11</v>
      </c>
      <c r="AF81" s="100">
        <v>12</v>
      </c>
      <c r="AG81" s="100">
        <v>13</v>
      </c>
      <c r="AH81" s="100">
        <v>14</v>
      </c>
      <c r="AI81" s="75"/>
      <c r="AJ81" s="76"/>
      <c r="AK81" s="61" t="s">
        <v>74</v>
      </c>
    </row>
    <row r="82" spans="1:38" s="70" customFormat="1" ht="38.25" x14ac:dyDescent="0.25">
      <c r="A82" s="62"/>
      <c r="B82" s="93"/>
      <c r="C82" s="94"/>
      <c r="D82" s="94"/>
      <c r="E82" s="101">
        <v>44570</v>
      </c>
      <c r="F82" s="101">
        <v>44570</v>
      </c>
      <c r="G82" s="102">
        <v>44577</v>
      </c>
      <c r="H82" s="102">
        <v>44577</v>
      </c>
      <c r="I82" s="101">
        <v>44584</v>
      </c>
      <c r="J82" s="101">
        <v>44584</v>
      </c>
      <c r="K82" s="101">
        <v>44598</v>
      </c>
      <c r="L82" s="101">
        <v>44598</v>
      </c>
      <c r="M82" s="101">
        <v>44605</v>
      </c>
      <c r="N82" s="101">
        <v>44605</v>
      </c>
      <c r="O82" s="101">
        <v>44611</v>
      </c>
      <c r="P82" s="101">
        <v>44611</v>
      </c>
      <c r="Q82" s="101"/>
      <c r="R82" s="101"/>
      <c r="S82" s="65"/>
      <c r="T82" s="66"/>
      <c r="U82" s="101">
        <v>44570</v>
      </c>
      <c r="V82" s="101">
        <v>44570</v>
      </c>
      <c r="W82" s="102">
        <v>44577</v>
      </c>
      <c r="X82" s="102">
        <v>44577</v>
      </c>
      <c r="Y82" s="101">
        <v>44584</v>
      </c>
      <c r="Z82" s="101">
        <v>44584</v>
      </c>
      <c r="AA82" s="101">
        <v>44598</v>
      </c>
      <c r="AB82" s="101">
        <v>44598</v>
      </c>
      <c r="AC82" s="101">
        <v>44605</v>
      </c>
      <c r="AD82" s="101">
        <v>44605</v>
      </c>
      <c r="AE82" s="101">
        <v>44611</v>
      </c>
      <c r="AF82" s="101">
        <v>44611</v>
      </c>
      <c r="AG82" s="101"/>
      <c r="AH82" s="101"/>
      <c r="AI82" s="67"/>
      <c r="AJ82" s="68"/>
      <c r="AK82" s="69"/>
      <c r="AL82" s="88"/>
    </row>
    <row r="83" spans="1:38" x14ac:dyDescent="0.25">
      <c r="A83" s="162">
        <v>1</v>
      </c>
      <c r="B83" s="105" t="s">
        <v>131</v>
      </c>
      <c r="C83" s="106" t="s">
        <v>132</v>
      </c>
      <c r="D83" s="125" t="s">
        <v>14</v>
      </c>
      <c r="E83" s="72"/>
      <c r="F83" s="72">
        <v>1</v>
      </c>
      <c r="G83" s="72">
        <v>1</v>
      </c>
      <c r="H83" s="72"/>
      <c r="I83" s="72"/>
      <c r="J83" s="72"/>
      <c r="K83" s="72"/>
      <c r="L83" s="72"/>
      <c r="M83" s="121"/>
      <c r="N83" s="121"/>
      <c r="O83" s="121"/>
      <c r="P83" s="121"/>
      <c r="Q83" s="99"/>
      <c r="R83" s="99"/>
      <c r="S83" s="73">
        <f t="shared" ref="S83:S98" si="12">SUM(E83:R83)</f>
        <v>2</v>
      </c>
      <c r="T83" s="74"/>
      <c r="U83" s="72"/>
      <c r="V83" s="72"/>
      <c r="W83" s="72">
        <v>1</v>
      </c>
      <c r="X83" s="72"/>
      <c r="Y83" s="72"/>
      <c r="Z83" s="72">
        <v>1</v>
      </c>
      <c r="AA83" s="72"/>
      <c r="AB83" s="72"/>
      <c r="AC83" s="121"/>
      <c r="AD83" s="121"/>
      <c r="AE83" s="121"/>
      <c r="AF83" s="121">
        <v>1</v>
      </c>
      <c r="AG83" s="99"/>
      <c r="AH83" s="99"/>
      <c r="AI83" s="75">
        <f t="shared" ref="AI83:AI98" si="13">SUM(U83:AH83)</f>
        <v>3</v>
      </c>
      <c r="AJ83" s="76"/>
      <c r="AK83" s="61">
        <f t="shared" ref="AK83:AK98" si="14">SUM(S83,AI83,)</f>
        <v>5</v>
      </c>
    </row>
    <row r="84" spans="1:38" x14ac:dyDescent="0.25">
      <c r="A84" s="162">
        <v>2</v>
      </c>
      <c r="B84" s="105" t="s">
        <v>97</v>
      </c>
      <c r="C84" s="106" t="s">
        <v>98</v>
      </c>
      <c r="D84" s="125" t="s">
        <v>14</v>
      </c>
      <c r="E84" s="72"/>
      <c r="F84" s="72"/>
      <c r="G84" s="72"/>
      <c r="H84" s="72"/>
      <c r="I84" s="72"/>
      <c r="J84" s="72"/>
      <c r="K84" s="72"/>
      <c r="L84" s="72"/>
      <c r="M84" s="121"/>
      <c r="N84" s="121"/>
      <c r="O84" s="121"/>
      <c r="P84" s="121"/>
      <c r="Q84" s="99"/>
      <c r="R84" s="99"/>
      <c r="S84" s="73">
        <f t="shared" si="12"/>
        <v>0</v>
      </c>
      <c r="T84" s="74"/>
      <c r="U84" s="72"/>
      <c r="V84" s="72"/>
      <c r="W84" s="72"/>
      <c r="X84" s="72"/>
      <c r="Y84" s="72"/>
      <c r="Z84" s="72"/>
      <c r="AA84" s="72"/>
      <c r="AB84" s="72"/>
      <c r="AC84" s="121"/>
      <c r="AD84" s="121"/>
      <c r="AE84" s="121"/>
      <c r="AF84" s="121"/>
      <c r="AG84" s="99"/>
      <c r="AH84" s="99"/>
      <c r="AI84" s="75">
        <f t="shared" si="13"/>
        <v>0</v>
      </c>
      <c r="AJ84" s="76"/>
      <c r="AK84" s="61">
        <f t="shared" si="14"/>
        <v>0</v>
      </c>
    </row>
    <row r="85" spans="1:38" x14ac:dyDescent="0.25">
      <c r="A85" s="162">
        <v>3</v>
      </c>
      <c r="B85" s="105" t="s">
        <v>157</v>
      </c>
      <c r="C85" s="106" t="s">
        <v>161</v>
      </c>
      <c r="D85" s="125" t="s">
        <v>14</v>
      </c>
      <c r="E85" s="72"/>
      <c r="F85" s="72"/>
      <c r="G85" s="72">
        <v>1</v>
      </c>
      <c r="H85" s="72"/>
      <c r="I85" s="72">
        <v>1</v>
      </c>
      <c r="J85" s="72">
        <v>2</v>
      </c>
      <c r="K85" s="72">
        <v>2</v>
      </c>
      <c r="L85" s="72">
        <v>1</v>
      </c>
      <c r="M85" s="121">
        <v>1</v>
      </c>
      <c r="N85" s="121"/>
      <c r="O85" s="121"/>
      <c r="P85" s="121"/>
      <c r="Q85" s="99"/>
      <c r="R85" s="99"/>
      <c r="S85" s="73">
        <f t="shared" si="12"/>
        <v>8</v>
      </c>
      <c r="T85" s="74"/>
      <c r="U85" s="72"/>
      <c r="V85" s="72"/>
      <c r="W85" s="72">
        <v>2</v>
      </c>
      <c r="X85" s="72"/>
      <c r="Y85" s="72"/>
      <c r="Z85" s="72"/>
      <c r="AA85" s="72"/>
      <c r="AB85" s="72">
        <v>1</v>
      </c>
      <c r="AC85" s="121"/>
      <c r="AD85" s="121"/>
      <c r="AE85" s="121"/>
      <c r="AF85" s="121"/>
      <c r="AG85" s="99"/>
      <c r="AH85" s="99"/>
      <c r="AI85" s="75">
        <f t="shared" si="13"/>
        <v>3</v>
      </c>
      <c r="AJ85" s="76"/>
      <c r="AK85" s="61">
        <f t="shared" si="14"/>
        <v>11</v>
      </c>
    </row>
    <row r="86" spans="1:38" x14ac:dyDescent="0.25">
      <c r="A86" s="162">
        <v>4</v>
      </c>
      <c r="B86" s="105" t="s">
        <v>133</v>
      </c>
      <c r="C86" s="106" t="s">
        <v>134</v>
      </c>
      <c r="D86" s="125" t="s">
        <v>14</v>
      </c>
      <c r="E86" s="72"/>
      <c r="F86" s="72"/>
      <c r="G86" s="72"/>
      <c r="H86" s="72"/>
      <c r="I86" s="72"/>
      <c r="J86" s="72"/>
      <c r="K86" s="72">
        <v>1</v>
      </c>
      <c r="L86" s="72"/>
      <c r="M86" s="121">
        <v>1</v>
      </c>
      <c r="N86" s="121"/>
      <c r="O86" s="121"/>
      <c r="P86" s="121"/>
      <c r="Q86" s="99"/>
      <c r="R86" s="99"/>
      <c r="S86" s="73">
        <f t="shared" si="12"/>
        <v>2</v>
      </c>
      <c r="T86" s="74"/>
      <c r="U86" s="72"/>
      <c r="V86" s="72"/>
      <c r="W86" s="72"/>
      <c r="X86" s="72"/>
      <c r="Y86" s="72"/>
      <c r="Z86" s="72">
        <v>1</v>
      </c>
      <c r="AA86" s="72"/>
      <c r="AB86" s="72"/>
      <c r="AC86" s="121"/>
      <c r="AD86" s="121"/>
      <c r="AE86" s="121"/>
      <c r="AF86" s="121"/>
      <c r="AG86" s="99"/>
      <c r="AH86" s="99"/>
      <c r="AI86" s="75">
        <f t="shared" si="13"/>
        <v>1</v>
      </c>
      <c r="AJ86" s="76"/>
      <c r="AK86" s="61">
        <f t="shared" si="14"/>
        <v>3</v>
      </c>
    </row>
    <row r="87" spans="1:38" x14ac:dyDescent="0.25">
      <c r="A87" s="162">
        <v>5</v>
      </c>
      <c r="B87" s="105" t="s">
        <v>128</v>
      </c>
      <c r="C87" s="106" t="s">
        <v>135</v>
      </c>
      <c r="D87" s="125" t="s">
        <v>14</v>
      </c>
      <c r="E87" s="72"/>
      <c r="F87" s="72"/>
      <c r="G87" s="72"/>
      <c r="H87" s="72"/>
      <c r="I87" s="72"/>
      <c r="J87" s="72"/>
      <c r="K87" s="72"/>
      <c r="L87" s="72"/>
      <c r="M87" s="121"/>
      <c r="N87" s="121"/>
      <c r="O87" s="121"/>
      <c r="P87" s="121"/>
      <c r="Q87" s="99"/>
      <c r="R87" s="99"/>
      <c r="S87" s="73">
        <f t="shared" si="12"/>
        <v>0</v>
      </c>
      <c r="T87" s="74"/>
      <c r="U87" s="72"/>
      <c r="V87" s="72"/>
      <c r="W87" s="72"/>
      <c r="X87" s="72"/>
      <c r="Y87" s="72"/>
      <c r="Z87" s="72"/>
      <c r="AA87" s="72"/>
      <c r="AB87" s="72"/>
      <c r="AC87" s="121"/>
      <c r="AD87" s="121"/>
      <c r="AE87" s="121"/>
      <c r="AF87" s="121"/>
      <c r="AG87" s="99"/>
      <c r="AH87" s="99"/>
      <c r="AI87" s="75">
        <f t="shared" si="13"/>
        <v>0</v>
      </c>
      <c r="AJ87" s="76"/>
      <c r="AK87" s="61">
        <f t="shared" si="14"/>
        <v>0</v>
      </c>
    </row>
    <row r="88" spans="1:38" x14ac:dyDescent="0.25">
      <c r="A88" s="162">
        <v>6</v>
      </c>
      <c r="B88" s="105" t="s">
        <v>136</v>
      </c>
      <c r="C88" s="106" t="s">
        <v>137</v>
      </c>
      <c r="D88" s="125" t="s">
        <v>14</v>
      </c>
      <c r="E88" s="72"/>
      <c r="F88" s="72">
        <v>1</v>
      </c>
      <c r="G88" s="72">
        <v>3</v>
      </c>
      <c r="H88" s="72"/>
      <c r="I88" s="72"/>
      <c r="J88" s="72"/>
      <c r="K88" s="72"/>
      <c r="L88" s="72"/>
      <c r="M88" s="121"/>
      <c r="N88" s="121"/>
      <c r="O88" s="121"/>
      <c r="P88" s="121"/>
      <c r="Q88" s="99"/>
      <c r="R88" s="99"/>
      <c r="S88" s="73">
        <f t="shared" si="12"/>
        <v>4</v>
      </c>
      <c r="T88" s="74"/>
      <c r="U88" s="72"/>
      <c r="V88" s="72"/>
      <c r="W88" s="72"/>
      <c r="X88" s="72"/>
      <c r="Y88" s="72"/>
      <c r="Z88" s="72"/>
      <c r="AA88" s="72"/>
      <c r="AB88" s="72"/>
      <c r="AC88" s="121">
        <v>1</v>
      </c>
      <c r="AD88" s="121"/>
      <c r="AE88" s="121"/>
      <c r="AF88" s="121"/>
      <c r="AG88" s="99"/>
      <c r="AH88" s="99"/>
      <c r="AI88" s="75">
        <f t="shared" si="13"/>
        <v>1</v>
      </c>
      <c r="AJ88" s="76"/>
      <c r="AK88" s="61">
        <f t="shared" si="14"/>
        <v>5</v>
      </c>
    </row>
    <row r="89" spans="1:38" x14ac:dyDescent="0.25">
      <c r="A89" s="162">
        <v>7</v>
      </c>
      <c r="B89" s="105" t="s">
        <v>158</v>
      </c>
      <c r="C89" s="106" t="s">
        <v>159</v>
      </c>
      <c r="D89" s="125" t="s">
        <v>14</v>
      </c>
      <c r="E89" s="72"/>
      <c r="F89" s="72"/>
      <c r="G89" s="72"/>
      <c r="H89" s="72"/>
      <c r="I89" s="72"/>
      <c r="J89" s="72"/>
      <c r="K89" s="72"/>
      <c r="L89" s="72"/>
      <c r="M89" s="121"/>
      <c r="N89" s="121"/>
      <c r="O89" s="121"/>
      <c r="P89" s="121"/>
      <c r="Q89" s="99"/>
      <c r="R89" s="99"/>
      <c r="S89" s="73">
        <f t="shared" si="12"/>
        <v>0</v>
      </c>
      <c r="T89" s="74"/>
      <c r="U89" s="72"/>
      <c r="V89" s="72"/>
      <c r="W89" s="72">
        <v>1</v>
      </c>
      <c r="X89" s="72"/>
      <c r="Y89" s="72"/>
      <c r="Z89" s="72"/>
      <c r="AA89" s="72"/>
      <c r="AB89" s="72"/>
      <c r="AC89" s="121"/>
      <c r="AD89" s="121"/>
      <c r="AE89" s="121"/>
      <c r="AF89" s="121"/>
      <c r="AG89" s="99"/>
      <c r="AH89" s="99"/>
      <c r="AI89" s="75">
        <f t="shared" si="13"/>
        <v>1</v>
      </c>
      <c r="AJ89" s="76"/>
      <c r="AK89" s="61">
        <f t="shared" si="14"/>
        <v>1</v>
      </c>
    </row>
    <row r="90" spans="1:38" x14ac:dyDescent="0.25">
      <c r="A90" s="162">
        <v>8</v>
      </c>
      <c r="B90" s="105" t="s">
        <v>81</v>
      </c>
      <c r="C90" s="106" t="s">
        <v>129</v>
      </c>
      <c r="D90" s="125" t="s">
        <v>14</v>
      </c>
      <c r="E90" s="72">
        <v>1</v>
      </c>
      <c r="F90" s="72">
        <v>1</v>
      </c>
      <c r="G90" s="72"/>
      <c r="H90" s="72"/>
      <c r="I90" s="72"/>
      <c r="J90" s="72">
        <v>1</v>
      </c>
      <c r="K90" s="72"/>
      <c r="L90" s="72">
        <v>2</v>
      </c>
      <c r="M90" s="121">
        <v>1</v>
      </c>
      <c r="N90" s="121">
        <v>1</v>
      </c>
      <c r="O90" s="121"/>
      <c r="P90" s="121"/>
      <c r="Q90" s="99"/>
      <c r="R90" s="99"/>
      <c r="S90" s="73">
        <f t="shared" si="12"/>
        <v>7</v>
      </c>
      <c r="T90" s="74"/>
      <c r="U90" s="72"/>
      <c r="V90" s="72">
        <v>1</v>
      </c>
      <c r="W90" s="72"/>
      <c r="X90" s="72"/>
      <c r="Y90" s="72">
        <v>1</v>
      </c>
      <c r="Z90" s="72">
        <v>1</v>
      </c>
      <c r="AA90" s="72">
        <v>2</v>
      </c>
      <c r="AB90" s="72">
        <v>2</v>
      </c>
      <c r="AC90" s="121"/>
      <c r="AD90" s="121"/>
      <c r="AE90" s="121"/>
      <c r="AF90" s="121"/>
      <c r="AG90" s="99"/>
      <c r="AH90" s="99"/>
      <c r="AI90" s="75">
        <f t="shared" si="13"/>
        <v>7</v>
      </c>
      <c r="AJ90" s="76"/>
      <c r="AK90" s="61">
        <f t="shared" si="14"/>
        <v>14</v>
      </c>
    </row>
    <row r="91" spans="1:38" x14ac:dyDescent="0.25">
      <c r="A91" s="162">
        <v>9</v>
      </c>
      <c r="B91" s="105" t="s">
        <v>138</v>
      </c>
      <c r="C91" s="106" t="s">
        <v>139</v>
      </c>
      <c r="D91" s="125" t="s">
        <v>14</v>
      </c>
      <c r="E91" s="72"/>
      <c r="F91" s="72"/>
      <c r="G91" s="72"/>
      <c r="H91" s="72"/>
      <c r="I91" s="72"/>
      <c r="J91" s="72"/>
      <c r="K91" s="72"/>
      <c r="L91" s="72">
        <v>1</v>
      </c>
      <c r="M91" s="121"/>
      <c r="N91" s="121"/>
      <c r="O91" s="121"/>
      <c r="P91" s="121"/>
      <c r="Q91" s="99"/>
      <c r="R91" s="99"/>
      <c r="S91" s="73">
        <f t="shared" si="12"/>
        <v>1</v>
      </c>
      <c r="T91" s="74"/>
      <c r="U91" s="72"/>
      <c r="V91" s="72"/>
      <c r="W91" s="72"/>
      <c r="X91" s="72"/>
      <c r="Y91" s="72"/>
      <c r="Z91" s="72"/>
      <c r="AA91" s="72"/>
      <c r="AB91" s="72"/>
      <c r="AC91" s="121"/>
      <c r="AD91" s="121"/>
      <c r="AE91" s="121"/>
      <c r="AF91" s="121"/>
      <c r="AG91" s="99"/>
      <c r="AH91" s="99"/>
      <c r="AI91" s="75">
        <f t="shared" si="13"/>
        <v>0</v>
      </c>
      <c r="AJ91" s="76"/>
      <c r="AK91" s="61">
        <f t="shared" si="14"/>
        <v>1</v>
      </c>
    </row>
    <row r="92" spans="1:38" x14ac:dyDescent="0.25">
      <c r="A92" s="162">
        <v>10</v>
      </c>
      <c r="B92" s="105" t="s">
        <v>158</v>
      </c>
      <c r="C92" s="106" t="s">
        <v>173</v>
      </c>
      <c r="D92" s="125" t="s">
        <v>14</v>
      </c>
      <c r="E92" s="72"/>
      <c r="F92" s="72"/>
      <c r="G92" s="72"/>
      <c r="H92" s="72"/>
      <c r="I92" s="72"/>
      <c r="J92" s="72"/>
      <c r="K92" s="72"/>
      <c r="L92" s="72"/>
      <c r="M92" s="121"/>
      <c r="N92" s="121"/>
      <c r="O92" s="121"/>
      <c r="P92" s="121"/>
      <c r="Q92" s="99"/>
      <c r="R92" s="99"/>
      <c r="S92" s="73">
        <f t="shared" si="12"/>
        <v>0</v>
      </c>
      <c r="T92" s="74"/>
      <c r="U92" s="72"/>
      <c r="V92" s="72"/>
      <c r="W92" s="72"/>
      <c r="X92" s="72"/>
      <c r="Y92" s="72"/>
      <c r="Z92" s="72"/>
      <c r="AA92" s="72"/>
      <c r="AB92" s="72"/>
      <c r="AC92" s="121">
        <v>1</v>
      </c>
      <c r="AD92" s="121">
        <v>1</v>
      </c>
      <c r="AE92" s="121"/>
      <c r="AF92" s="121"/>
      <c r="AG92" s="99"/>
      <c r="AH92" s="99"/>
      <c r="AI92" s="75">
        <f t="shared" si="13"/>
        <v>2</v>
      </c>
      <c r="AJ92" s="76"/>
      <c r="AK92" s="61">
        <f t="shared" si="14"/>
        <v>2</v>
      </c>
    </row>
    <row r="93" spans="1:38" x14ac:dyDescent="0.25">
      <c r="A93" s="162">
        <v>11</v>
      </c>
      <c r="B93" s="105" t="s">
        <v>179</v>
      </c>
      <c r="C93" s="106" t="s">
        <v>180</v>
      </c>
      <c r="D93" s="125" t="s">
        <v>14</v>
      </c>
      <c r="E93" s="72"/>
      <c r="F93" s="72"/>
      <c r="G93" s="72"/>
      <c r="H93" s="72"/>
      <c r="I93" s="72"/>
      <c r="J93" s="72"/>
      <c r="K93" s="72"/>
      <c r="L93" s="72"/>
      <c r="M93" s="121"/>
      <c r="N93" s="121">
        <v>1</v>
      </c>
      <c r="O93" s="121"/>
      <c r="P93" s="121"/>
      <c r="Q93" s="99"/>
      <c r="R93" s="99"/>
      <c r="S93" s="73">
        <f t="shared" si="12"/>
        <v>1</v>
      </c>
      <c r="T93" s="74"/>
      <c r="U93" s="72"/>
      <c r="V93" s="72"/>
      <c r="W93" s="72"/>
      <c r="X93" s="72"/>
      <c r="Y93" s="72"/>
      <c r="Z93" s="72"/>
      <c r="AA93" s="72"/>
      <c r="AB93" s="72"/>
      <c r="AC93" s="121"/>
      <c r="AD93" s="121"/>
      <c r="AE93" s="121"/>
      <c r="AF93" s="121"/>
      <c r="AG93" s="99"/>
      <c r="AH93" s="99"/>
      <c r="AI93" s="75">
        <f t="shared" si="13"/>
        <v>0</v>
      </c>
      <c r="AJ93" s="76"/>
      <c r="AK93" s="61">
        <f t="shared" si="14"/>
        <v>1</v>
      </c>
    </row>
    <row r="94" spans="1:38" x14ac:dyDescent="0.25">
      <c r="A94" s="162">
        <v>12</v>
      </c>
      <c r="B94" s="163" t="s">
        <v>140</v>
      </c>
      <c r="C94" s="164" t="s">
        <v>141</v>
      </c>
      <c r="D94" s="125" t="s">
        <v>14</v>
      </c>
      <c r="E94" s="72"/>
      <c r="F94" s="72"/>
      <c r="G94" s="72"/>
      <c r="H94" s="72"/>
      <c r="I94" s="72"/>
      <c r="J94" s="72"/>
      <c r="K94" s="72"/>
      <c r="L94" s="72"/>
      <c r="M94" s="121"/>
      <c r="N94" s="121"/>
      <c r="O94" s="121"/>
      <c r="P94" s="121"/>
      <c r="Q94" s="99"/>
      <c r="R94" s="99"/>
      <c r="S94" s="73">
        <f t="shared" si="12"/>
        <v>0</v>
      </c>
      <c r="T94" s="74"/>
      <c r="U94" s="72"/>
      <c r="V94" s="72"/>
      <c r="W94" s="72"/>
      <c r="X94" s="72"/>
      <c r="Y94" s="72"/>
      <c r="Z94" s="72"/>
      <c r="AA94" s="72"/>
      <c r="AB94" s="72"/>
      <c r="AC94" s="121"/>
      <c r="AD94" s="121"/>
      <c r="AE94" s="121"/>
      <c r="AF94" s="121"/>
      <c r="AG94" s="99"/>
      <c r="AH94" s="99"/>
      <c r="AI94" s="75">
        <f t="shared" si="13"/>
        <v>0</v>
      </c>
      <c r="AJ94" s="76"/>
      <c r="AK94" s="61">
        <f t="shared" si="14"/>
        <v>0</v>
      </c>
    </row>
    <row r="95" spans="1:38" x14ac:dyDescent="0.25">
      <c r="A95" s="162">
        <v>13</v>
      </c>
      <c r="B95" s="105" t="s">
        <v>142</v>
      </c>
      <c r="C95" s="106" t="s">
        <v>143</v>
      </c>
      <c r="D95" s="125" t="s">
        <v>14</v>
      </c>
      <c r="E95" s="72"/>
      <c r="F95" s="72"/>
      <c r="G95" s="72"/>
      <c r="H95" s="72"/>
      <c r="I95" s="72"/>
      <c r="J95" s="72"/>
      <c r="K95" s="72"/>
      <c r="L95" s="72"/>
      <c r="M95" s="121"/>
      <c r="N95" s="121"/>
      <c r="O95" s="121"/>
      <c r="P95" s="121"/>
      <c r="Q95" s="99"/>
      <c r="R95" s="99"/>
      <c r="S95" s="73">
        <f t="shared" si="12"/>
        <v>0</v>
      </c>
      <c r="T95" s="74"/>
      <c r="U95" s="72"/>
      <c r="V95" s="72"/>
      <c r="W95" s="72"/>
      <c r="X95" s="72"/>
      <c r="Y95" s="72"/>
      <c r="Z95" s="72"/>
      <c r="AA95" s="72"/>
      <c r="AB95" s="72"/>
      <c r="AC95" s="121"/>
      <c r="AD95" s="121"/>
      <c r="AE95" s="121"/>
      <c r="AF95" s="121"/>
      <c r="AG95" s="99"/>
      <c r="AH95" s="99"/>
      <c r="AI95" s="75">
        <f t="shared" si="13"/>
        <v>0</v>
      </c>
      <c r="AJ95" s="76"/>
      <c r="AK95" s="61">
        <f t="shared" si="14"/>
        <v>0</v>
      </c>
    </row>
    <row r="96" spans="1:38" x14ac:dyDescent="0.25">
      <c r="A96" s="162">
        <v>8</v>
      </c>
      <c r="B96" s="105" t="s">
        <v>81</v>
      </c>
      <c r="C96" s="106" t="s">
        <v>149</v>
      </c>
      <c r="D96" s="125" t="s">
        <v>14</v>
      </c>
      <c r="E96" s="72">
        <v>2</v>
      </c>
      <c r="F96" s="72">
        <v>1</v>
      </c>
      <c r="G96" s="72">
        <v>3</v>
      </c>
      <c r="H96" s="72"/>
      <c r="I96" s="72"/>
      <c r="J96" s="72"/>
      <c r="K96" s="72"/>
      <c r="L96" s="72"/>
      <c r="M96" s="121"/>
      <c r="N96" s="121"/>
      <c r="O96" s="121">
        <v>3</v>
      </c>
      <c r="P96" s="121">
        <v>1</v>
      </c>
      <c r="Q96" s="99"/>
      <c r="R96" s="99"/>
      <c r="S96" s="73">
        <f t="shared" si="12"/>
        <v>10</v>
      </c>
      <c r="T96" s="74"/>
      <c r="U96" s="72"/>
      <c r="V96" s="72"/>
      <c r="W96" s="72"/>
      <c r="X96" s="72"/>
      <c r="Y96" s="72"/>
      <c r="Z96" s="72"/>
      <c r="AA96" s="72"/>
      <c r="AB96" s="72"/>
      <c r="AC96" s="121"/>
      <c r="AD96" s="121"/>
      <c r="AE96" s="121"/>
      <c r="AF96" s="121"/>
      <c r="AG96" s="99"/>
      <c r="AH96" s="99"/>
      <c r="AI96" s="75">
        <f t="shared" si="13"/>
        <v>0</v>
      </c>
      <c r="AJ96" s="76"/>
      <c r="AK96" s="61">
        <f t="shared" si="14"/>
        <v>10</v>
      </c>
    </row>
    <row r="97" spans="1:37" x14ac:dyDescent="0.25">
      <c r="A97" s="162">
        <v>8</v>
      </c>
      <c r="B97" s="105"/>
      <c r="C97" s="106"/>
      <c r="D97" s="125" t="s">
        <v>14</v>
      </c>
      <c r="E97" s="72"/>
      <c r="F97" s="72"/>
      <c r="G97" s="72"/>
      <c r="H97" s="72"/>
      <c r="I97" s="72"/>
      <c r="J97" s="72"/>
      <c r="K97" s="72"/>
      <c r="L97" s="72"/>
      <c r="M97" s="121"/>
      <c r="N97" s="121"/>
      <c r="O97" s="121"/>
      <c r="P97" s="121"/>
      <c r="Q97" s="99"/>
      <c r="R97" s="99"/>
      <c r="S97" s="73">
        <f t="shared" si="12"/>
        <v>0</v>
      </c>
      <c r="T97" s="74"/>
      <c r="U97" s="72"/>
      <c r="V97" s="72"/>
      <c r="W97" s="72"/>
      <c r="X97" s="72"/>
      <c r="Y97" s="72"/>
      <c r="Z97" s="72"/>
      <c r="AA97" s="72"/>
      <c r="AB97" s="72"/>
      <c r="AC97" s="121"/>
      <c r="AD97" s="121"/>
      <c r="AE97" s="121"/>
      <c r="AF97" s="121"/>
      <c r="AG97" s="99"/>
      <c r="AH97" s="99"/>
      <c r="AI97" s="75">
        <f t="shared" si="13"/>
        <v>0</v>
      </c>
      <c r="AJ97" s="76"/>
      <c r="AK97" s="61">
        <f t="shared" si="14"/>
        <v>0</v>
      </c>
    </row>
    <row r="98" spans="1:37" x14ac:dyDescent="0.25">
      <c r="A98" s="53"/>
      <c r="B98" s="90" t="s">
        <v>72</v>
      </c>
      <c r="C98" s="90" t="s">
        <v>144</v>
      </c>
      <c r="D98" s="126" t="s">
        <v>144</v>
      </c>
      <c r="E98" s="72">
        <v>1</v>
      </c>
      <c r="F98" s="72"/>
      <c r="G98" s="72"/>
      <c r="H98" s="72"/>
      <c r="I98" s="72"/>
      <c r="J98" s="72"/>
      <c r="K98" s="72"/>
      <c r="L98" s="72"/>
      <c r="M98" s="121"/>
      <c r="N98" s="121"/>
      <c r="O98" s="121"/>
      <c r="P98" s="121"/>
      <c r="Q98" s="99"/>
      <c r="R98" s="99"/>
      <c r="S98" s="73">
        <f t="shared" si="12"/>
        <v>1</v>
      </c>
      <c r="T98" s="74"/>
      <c r="U98" s="72"/>
      <c r="V98" s="72"/>
      <c r="W98" s="72"/>
      <c r="X98" s="72"/>
      <c r="Y98" s="72"/>
      <c r="Z98" s="72"/>
      <c r="AA98" s="72"/>
      <c r="AB98" s="72"/>
      <c r="AC98" s="121"/>
      <c r="AD98" s="121"/>
      <c r="AE98" s="121"/>
      <c r="AF98" s="121"/>
      <c r="AG98" s="99"/>
      <c r="AH98" s="99"/>
      <c r="AI98" s="75">
        <f t="shared" si="13"/>
        <v>0</v>
      </c>
      <c r="AJ98" s="76"/>
      <c r="AK98" s="61">
        <f t="shared" si="14"/>
        <v>1</v>
      </c>
    </row>
    <row r="99" spans="1:37" x14ac:dyDescent="0.25">
      <c r="A99" s="53"/>
      <c r="B99" s="89"/>
      <c r="C99" s="89"/>
      <c r="D99" s="124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80"/>
      <c r="T99" s="74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75"/>
      <c r="AJ99" s="76"/>
      <c r="AK99" s="61"/>
    </row>
    <row r="100" spans="1:37" x14ac:dyDescent="0.25">
      <c r="A100" s="95"/>
      <c r="E100" s="103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97"/>
      <c r="T100" s="98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  <row r="101" spans="1:37" x14ac:dyDescent="0.25">
      <c r="A101" s="95"/>
      <c r="E101" s="103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97"/>
      <c r="T101" s="98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</row>
    <row r="102" spans="1:37" x14ac:dyDescent="0.25">
      <c r="A102" s="95"/>
      <c r="E102" s="96"/>
      <c r="S102" s="97"/>
      <c r="T102" s="98"/>
    </row>
    <row r="103" spans="1:37" x14ac:dyDescent="0.25">
      <c r="A103" s="95"/>
      <c r="E103" s="96"/>
      <c r="S103" s="97"/>
      <c r="T103" s="98"/>
    </row>
    <row r="104" spans="1:37" x14ac:dyDescent="0.25">
      <c r="A104" s="95"/>
      <c r="E104" s="96"/>
      <c r="S104" s="97"/>
      <c r="T104" s="98"/>
    </row>
    <row r="105" spans="1:37" x14ac:dyDescent="0.25">
      <c r="A105" s="95"/>
      <c r="E105" s="96"/>
      <c r="S105" s="97"/>
      <c r="T105" s="98"/>
    </row>
    <row r="106" spans="1:37" x14ac:dyDescent="0.25">
      <c r="A106" s="95"/>
      <c r="E106" s="96"/>
      <c r="S106" s="97"/>
      <c r="T106" s="98"/>
    </row>
    <row r="107" spans="1:37" x14ac:dyDescent="0.25">
      <c r="A107" s="95"/>
      <c r="E107" s="96"/>
      <c r="S107" s="97"/>
      <c r="T107" s="98"/>
    </row>
    <row r="108" spans="1:37" x14ac:dyDescent="0.25">
      <c r="A108" s="95"/>
      <c r="E108" s="96"/>
      <c r="S108" s="97"/>
      <c r="T108" s="98"/>
    </row>
    <row r="109" spans="1:37" x14ac:dyDescent="0.25">
      <c r="A109" s="95"/>
      <c r="E109" s="96"/>
      <c r="S109" s="97"/>
      <c r="T109" s="98"/>
    </row>
    <row r="110" spans="1:37" x14ac:dyDescent="0.25">
      <c r="A110" s="95"/>
      <c r="E110" s="96"/>
      <c r="S110" s="97"/>
      <c r="T110" s="98"/>
    </row>
    <row r="111" spans="1:37" x14ac:dyDescent="0.25">
      <c r="A111" s="95"/>
      <c r="E111" s="96"/>
      <c r="S111" s="97"/>
      <c r="T111" s="98"/>
    </row>
    <row r="112" spans="1:37" x14ac:dyDescent="0.25">
      <c r="A112" s="95"/>
      <c r="E112" s="96"/>
      <c r="S112" s="97"/>
      <c r="T112" s="98"/>
    </row>
    <row r="113" spans="1:20" x14ac:dyDescent="0.25">
      <c r="A113" s="95"/>
      <c r="E113" s="96"/>
      <c r="S113" s="97"/>
      <c r="T113" s="98"/>
    </row>
    <row r="114" spans="1:20" x14ac:dyDescent="0.25">
      <c r="A114" s="95"/>
      <c r="E114" s="96"/>
      <c r="S114" s="97"/>
      <c r="T114" s="98"/>
    </row>
    <row r="115" spans="1:20" x14ac:dyDescent="0.25">
      <c r="A115" s="95"/>
      <c r="E115" s="96"/>
      <c r="S115" s="97"/>
      <c r="T115" s="98"/>
    </row>
    <row r="116" spans="1:20" x14ac:dyDescent="0.25">
      <c r="A116" s="95"/>
      <c r="E116" s="96"/>
      <c r="S116" s="97"/>
      <c r="T116" s="98"/>
    </row>
    <row r="117" spans="1:20" x14ac:dyDescent="0.25">
      <c r="A117" s="95"/>
      <c r="E117" s="96"/>
      <c r="S117" s="97"/>
      <c r="T117" s="98"/>
    </row>
    <row r="118" spans="1:20" x14ac:dyDescent="0.25">
      <c r="A118" s="95"/>
      <c r="E118" s="96"/>
      <c r="S118" s="97"/>
      <c r="T118" s="98"/>
    </row>
    <row r="119" spans="1:20" x14ac:dyDescent="0.25">
      <c r="A119" s="95"/>
      <c r="E119" s="96"/>
      <c r="S119" s="97"/>
      <c r="T119" s="98"/>
    </row>
    <row r="120" spans="1:20" x14ac:dyDescent="0.25">
      <c r="A120" s="95"/>
      <c r="E120" s="96"/>
      <c r="S120" s="97"/>
      <c r="T120" s="9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1"/>
  <sheetViews>
    <sheetView workbookViewId="0">
      <selection activeCell="X11" sqref="X11"/>
    </sheetView>
  </sheetViews>
  <sheetFormatPr defaultRowHeight="15.75" x14ac:dyDescent="0.25"/>
  <cols>
    <col min="1" max="1" width="7" style="103" customWidth="1"/>
    <col min="2" max="2" width="13.140625" style="108" customWidth="1"/>
    <col min="3" max="3" width="13.42578125" style="108" customWidth="1"/>
    <col min="4" max="4" width="14" style="104" customWidth="1"/>
    <col min="5" max="15" width="3.5703125" style="104" customWidth="1"/>
    <col min="16" max="18" width="1.5703125" style="104" customWidth="1"/>
    <col min="19" max="19" width="3.5703125" style="104" customWidth="1"/>
  </cols>
  <sheetData>
    <row r="3" spans="1:19" s="161" customFormat="1" ht="23.25" x14ac:dyDescent="0.35">
      <c r="A3" s="168"/>
      <c r="B3" s="169"/>
      <c r="C3" s="169" t="s">
        <v>184</v>
      </c>
    </row>
    <row r="4" spans="1:19" s="108" customFormat="1" x14ac:dyDescent="0.25"/>
    <row r="5" spans="1:19" s="155" customFormat="1" ht="21" x14ac:dyDescent="0.35">
      <c r="A5" s="162">
        <v>1</v>
      </c>
      <c r="B5" s="149" t="s">
        <v>78</v>
      </c>
      <c r="C5" s="150" t="s">
        <v>79</v>
      </c>
      <c r="D5" s="151" t="s">
        <v>13</v>
      </c>
      <c r="E5" s="72">
        <v>3</v>
      </c>
      <c r="F5" s="72">
        <v>1</v>
      </c>
      <c r="G5" s="72">
        <v>1</v>
      </c>
      <c r="H5" s="72">
        <v>4</v>
      </c>
      <c r="I5" s="72">
        <v>4</v>
      </c>
      <c r="J5" s="72">
        <v>2</v>
      </c>
      <c r="K5" s="72">
        <v>4</v>
      </c>
      <c r="L5" s="121">
        <v>3</v>
      </c>
      <c r="M5" s="121"/>
      <c r="N5" s="121">
        <v>1</v>
      </c>
      <c r="O5" s="121">
        <v>2</v>
      </c>
      <c r="P5" s="165"/>
      <c r="Q5" s="99"/>
      <c r="R5" s="99"/>
      <c r="S5" s="73">
        <f t="shared" ref="S5:S25" si="0">SUM(E5:R5)</f>
        <v>25</v>
      </c>
    </row>
    <row r="6" spans="1:19" s="153" customFormat="1" ht="18.75" x14ac:dyDescent="0.3">
      <c r="A6" s="162">
        <v>2</v>
      </c>
      <c r="B6" s="149" t="s">
        <v>87</v>
      </c>
      <c r="C6" s="150" t="s">
        <v>88</v>
      </c>
      <c r="D6" s="151" t="s">
        <v>13</v>
      </c>
      <c r="E6" s="72">
        <v>1</v>
      </c>
      <c r="F6" s="72">
        <v>2</v>
      </c>
      <c r="G6" s="72">
        <v>1</v>
      </c>
      <c r="H6" s="72">
        <v>5</v>
      </c>
      <c r="I6" s="72"/>
      <c r="J6" s="72">
        <v>1</v>
      </c>
      <c r="K6" s="72">
        <v>1</v>
      </c>
      <c r="L6" s="121">
        <v>3</v>
      </c>
      <c r="M6" s="121">
        <v>3</v>
      </c>
      <c r="N6" s="121">
        <v>1</v>
      </c>
      <c r="O6" s="121">
        <v>2</v>
      </c>
      <c r="P6" s="165"/>
      <c r="Q6" s="99"/>
      <c r="R6" s="99"/>
      <c r="S6" s="73">
        <f t="shared" si="0"/>
        <v>20</v>
      </c>
    </row>
    <row r="7" spans="1:19" s="153" customFormat="1" ht="18.75" x14ac:dyDescent="0.3">
      <c r="A7" s="162">
        <v>3</v>
      </c>
      <c r="B7" s="149" t="s">
        <v>62</v>
      </c>
      <c r="C7" s="150" t="s">
        <v>63</v>
      </c>
      <c r="D7" s="151" t="s">
        <v>13</v>
      </c>
      <c r="E7" s="72">
        <v>2</v>
      </c>
      <c r="F7" s="72">
        <v>1</v>
      </c>
      <c r="G7" s="72">
        <v>1</v>
      </c>
      <c r="H7" s="72">
        <v>1</v>
      </c>
      <c r="I7" s="72"/>
      <c r="J7" s="72">
        <v>1</v>
      </c>
      <c r="K7" s="72"/>
      <c r="L7" s="121"/>
      <c r="M7" s="121">
        <v>2</v>
      </c>
      <c r="N7" s="121">
        <v>2</v>
      </c>
      <c r="O7" s="121"/>
      <c r="P7" s="165"/>
      <c r="Q7" s="99"/>
      <c r="R7" s="99"/>
      <c r="S7" s="73">
        <f t="shared" si="0"/>
        <v>10</v>
      </c>
    </row>
    <row r="8" spans="1:19" s="153" customFormat="1" ht="18.75" x14ac:dyDescent="0.3">
      <c r="A8" s="162">
        <v>3</v>
      </c>
      <c r="B8" s="149" t="s">
        <v>81</v>
      </c>
      <c r="C8" s="150" t="s">
        <v>149</v>
      </c>
      <c r="D8" s="125" t="s">
        <v>14</v>
      </c>
      <c r="E8" s="72">
        <v>2</v>
      </c>
      <c r="F8" s="72">
        <v>1</v>
      </c>
      <c r="G8" s="72">
        <v>3</v>
      </c>
      <c r="H8" s="72"/>
      <c r="I8" s="72"/>
      <c r="J8" s="72"/>
      <c r="K8" s="72"/>
      <c r="L8" s="72"/>
      <c r="M8" s="121"/>
      <c r="N8" s="121"/>
      <c r="O8" s="121">
        <v>3</v>
      </c>
      <c r="P8" s="121">
        <v>1</v>
      </c>
      <c r="Q8" s="99"/>
      <c r="R8" s="99"/>
      <c r="S8" s="73">
        <f t="shared" si="0"/>
        <v>10</v>
      </c>
    </row>
    <row r="9" spans="1:19" s="153" customFormat="1" ht="18.75" x14ac:dyDescent="0.3">
      <c r="A9" s="162">
        <v>5</v>
      </c>
      <c r="B9" s="149" t="s">
        <v>150</v>
      </c>
      <c r="C9" s="150" t="s">
        <v>151</v>
      </c>
      <c r="D9" s="151" t="s">
        <v>13</v>
      </c>
      <c r="E9" s="72">
        <v>1</v>
      </c>
      <c r="F9" s="72"/>
      <c r="G9" s="72">
        <v>1</v>
      </c>
      <c r="H9" s="72">
        <v>1</v>
      </c>
      <c r="I9" s="72"/>
      <c r="J9" s="72">
        <v>2</v>
      </c>
      <c r="K9" s="72">
        <v>1</v>
      </c>
      <c r="L9" s="121"/>
      <c r="M9" s="121">
        <v>1</v>
      </c>
      <c r="N9" s="121"/>
      <c r="O9" s="121">
        <v>1</v>
      </c>
      <c r="P9" s="165"/>
      <c r="Q9" s="99"/>
      <c r="R9" s="99"/>
      <c r="S9" s="73">
        <f t="shared" si="0"/>
        <v>8</v>
      </c>
    </row>
    <row r="10" spans="1:19" x14ac:dyDescent="0.25">
      <c r="A10" s="162">
        <v>5</v>
      </c>
      <c r="B10" s="149" t="s">
        <v>101</v>
      </c>
      <c r="C10" s="150" t="s">
        <v>102</v>
      </c>
      <c r="D10" s="151" t="s">
        <v>11</v>
      </c>
      <c r="E10" s="72">
        <v>1</v>
      </c>
      <c r="F10" s="72">
        <v>1</v>
      </c>
      <c r="G10" s="72">
        <v>3</v>
      </c>
      <c r="H10" s="72"/>
      <c r="I10" s="121">
        <v>1</v>
      </c>
      <c r="J10" s="121">
        <v>2</v>
      </c>
      <c r="K10" s="121"/>
      <c r="L10" s="121"/>
      <c r="M10" s="121"/>
      <c r="N10" s="165"/>
      <c r="O10" s="165"/>
      <c r="P10" s="165"/>
      <c r="Q10" s="99"/>
      <c r="R10" s="99"/>
      <c r="S10" s="73">
        <f t="shared" si="0"/>
        <v>8</v>
      </c>
    </row>
    <row r="11" spans="1:19" x14ac:dyDescent="0.25">
      <c r="A11" s="162">
        <v>5</v>
      </c>
      <c r="B11" s="149" t="s">
        <v>70</v>
      </c>
      <c r="C11" s="150" t="s">
        <v>71</v>
      </c>
      <c r="D11" s="125" t="s">
        <v>17</v>
      </c>
      <c r="E11" s="72">
        <v>3</v>
      </c>
      <c r="F11" s="72">
        <v>2</v>
      </c>
      <c r="G11" s="72">
        <v>1</v>
      </c>
      <c r="H11" s="72">
        <v>1</v>
      </c>
      <c r="I11" s="72"/>
      <c r="J11" s="121"/>
      <c r="K11" s="121"/>
      <c r="L11" s="121"/>
      <c r="M11" s="121">
        <v>1</v>
      </c>
      <c r="N11" s="121"/>
      <c r="O11" s="165"/>
      <c r="P11" s="165"/>
      <c r="Q11" s="99"/>
      <c r="R11" s="99"/>
      <c r="S11" s="73">
        <f t="shared" si="0"/>
        <v>8</v>
      </c>
    </row>
    <row r="12" spans="1:19" x14ac:dyDescent="0.25">
      <c r="A12" s="162">
        <v>5</v>
      </c>
      <c r="B12" s="149" t="s">
        <v>157</v>
      </c>
      <c r="C12" s="150" t="s">
        <v>161</v>
      </c>
      <c r="D12" s="125" t="s">
        <v>14</v>
      </c>
      <c r="E12" s="72"/>
      <c r="F12" s="72"/>
      <c r="G12" s="72">
        <v>1</v>
      </c>
      <c r="H12" s="72"/>
      <c r="I12" s="72">
        <v>1</v>
      </c>
      <c r="J12" s="72">
        <v>2</v>
      </c>
      <c r="K12" s="72">
        <v>2</v>
      </c>
      <c r="L12" s="72">
        <v>1</v>
      </c>
      <c r="M12" s="121">
        <v>1</v>
      </c>
      <c r="N12" s="121"/>
      <c r="O12" s="121"/>
      <c r="P12" s="121"/>
      <c r="Q12" s="99"/>
      <c r="R12" s="99"/>
      <c r="S12" s="73">
        <f t="shared" si="0"/>
        <v>8</v>
      </c>
    </row>
    <row r="13" spans="1:19" x14ac:dyDescent="0.25">
      <c r="A13" s="162">
        <v>9</v>
      </c>
      <c r="B13" s="149" t="s">
        <v>113</v>
      </c>
      <c r="C13" s="150" t="s">
        <v>114</v>
      </c>
      <c r="D13" s="125" t="s">
        <v>9</v>
      </c>
      <c r="E13" s="72"/>
      <c r="F13" s="72"/>
      <c r="G13" s="72"/>
      <c r="H13" s="72">
        <v>1</v>
      </c>
      <c r="I13" s="72">
        <v>1</v>
      </c>
      <c r="J13" s="72">
        <v>1</v>
      </c>
      <c r="K13" s="72">
        <v>1</v>
      </c>
      <c r="L13" s="121"/>
      <c r="M13" s="121">
        <v>3</v>
      </c>
      <c r="N13" s="121"/>
      <c r="O13" s="165"/>
      <c r="P13" s="165"/>
      <c r="Q13" s="99"/>
      <c r="R13" s="99"/>
      <c r="S13" s="73">
        <f t="shared" si="0"/>
        <v>7</v>
      </c>
    </row>
    <row r="14" spans="1:19" x14ac:dyDescent="0.25">
      <c r="A14" s="162">
        <v>9</v>
      </c>
      <c r="B14" s="149" t="s">
        <v>126</v>
      </c>
      <c r="C14" s="150" t="s">
        <v>127</v>
      </c>
      <c r="D14" s="125" t="s">
        <v>17</v>
      </c>
      <c r="E14" s="72"/>
      <c r="F14" s="72"/>
      <c r="G14" s="72"/>
      <c r="H14" s="72"/>
      <c r="I14" s="72">
        <v>2</v>
      </c>
      <c r="J14" s="121">
        <v>1</v>
      </c>
      <c r="K14" s="121">
        <v>1</v>
      </c>
      <c r="L14" s="121">
        <v>1</v>
      </c>
      <c r="M14" s="121"/>
      <c r="N14" s="121">
        <v>2</v>
      </c>
      <c r="O14" s="165"/>
      <c r="P14" s="165"/>
      <c r="Q14" s="99"/>
      <c r="R14" s="99"/>
      <c r="S14" s="73">
        <f t="shared" si="0"/>
        <v>7</v>
      </c>
    </row>
    <row r="15" spans="1:19" x14ac:dyDescent="0.25">
      <c r="A15" s="162">
        <v>9</v>
      </c>
      <c r="B15" s="149" t="s">
        <v>81</v>
      </c>
      <c r="C15" s="150" t="s">
        <v>129</v>
      </c>
      <c r="D15" s="125" t="s">
        <v>14</v>
      </c>
      <c r="E15" s="72">
        <v>1</v>
      </c>
      <c r="F15" s="72">
        <v>1</v>
      </c>
      <c r="G15" s="72"/>
      <c r="H15" s="72"/>
      <c r="I15" s="72"/>
      <c r="J15" s="72">
        <v>1</v>
      </c>
      <c r="K15" s="72"/>
      <c r="L15" s="72">
        <v>2</v>
      </c>
      <c r="M15" s="121">
        <v>1</v>
      </c>
      <c r="N15" s="121">
        <v>1</v>
      </c>
      <c r="O15" s="121"/>
      <c r="P15" s="121"/>
      <c r="Q15" s="99"/>
      <c r="R15" s="99"/>
      <c r="S15" s="73">
        <f t="shared" si="0"/>
        <v>7</v>
      </c>
    </row>
    <row r="16" spans="1:19" x14ac:dyDescent="0.25">
      <c r="A16" s="162">
        <v>12</v>
      </c>
      <c r="B16" s="149" t="s">
        <v>69</v>
      </c>
      <c r="C16" s="150" t="s">
        <v>80</v>
      </c>
      <c r="D16" s="151" t="s">
        <v>13</v>
      </c>
      <c r="E16" s="72"/>
      <c r="F16" s="72"/>
      <c r="G16" s="72">
        <v>1</v>
      </c>
      <c r="H16" s="72">
        <v>3</v>
      </c>
      <c r="I16" s="72">
        <v>1</v>
      </c>
      <c r="J16" s="72"/>
      <c r="K16" s="72"/>
      <c r="L16" s="121"/>
      <c r="M16" s="121">
        <v>1</v>
      </c>
      <c r="N16" s="121"/>
      <c r="O16" s="121"/>
      <c r="P16" s="165"/>
      <c r="Q16" s="99"/>
      <c r="R16" s="99"/>
      <c r="S16" s="73">
        <f t="shared" si="0"/>
        <v>6</v>
      </c>
    </row>
    <row r="17" spans="1:19" x14ac:dyDescent="0.25">
      <c r="A17" s="162">
        <v>12</v>
      </c>
      <c r="B17" s="149" t="s">
        <v>85</v>
      </c>
      <c r="C17" s="150" t="s">
        <v>156</v>
      </c>
      <c r="D17" s="125" t="s">
        <v>9</v>
      </c>
      <c r="E17" s="72"/>
      <c r="F17" s="72"/>
      <c r="G17" s="72">
        <v>2</v>
      </c>
      <c r="H17" s="72"/>
      <c r="I17" s="72">
        <v>1</v>
      </c>
      <c r="J17" s="72"/>
      <c r="K17" s="72">
        <v>1</v>
      </c>
      <c r="L17" s="121">
        <v>1</v>
      </c>
      <c r="M17" s="121"/>
      <c r="N17" s="121">
        <v>1</v>
      </c>
      <c r="O17" s="165"/>
      <c r="P17" s="165"/>
      <c r="Q17" s="99"/>
      <c r="R17" s="99"/>
      <c r="S17" s="73">
        <f t="shared" si="0"/>
        <v>6</v>
      </c>
    </row>
    <row r="18" spans="1:19" x14ac:dyDescent="0.25">
      <c r="A18" s="162">
        <v>12</v>
      </c>
      <c r="B18" s="149" t="s">
        <v>146</v>
      </c>
      <c r="C18" s="150" t="s">
        <v>147</v>
      </c>
      <c r="D18" s="125" t="s">
        <v>17</v>
      </c>
      <c r="E18" s="72">
        <v>3</v>
      </c>
      <c r="F18" s="72">
        <v>1</v>
      </c>
      <c r="G18" s="72"/>
      <c r="H18" s="72">
        <v>1</v>
      </c>
      <c r="I18" s="72"/>
      <c r="J18" s="121"/>
      <c r="K18" s="121">
        <v>1</v>
      </c>
      <c r="L18" s="121"/>
      <c r="M18" s="121"/>
      <c r="N18" s="121"/>
      <c r="O18" s="165"/>
      <c r="P18" s="165"/>
      <c r="Q18" s="99"/>
      <c r="R18" s="99"/>
      <c r="S18" s="73">
        <f t="shared" si="0"/>
        <v>6</v>
      </c>
    </row>
    <row r="19" spans="1:19" x14ac:dyDescent="0.25">
      <c r="A19" s="162">
        <v>12</v>
      </c>
      <c r="B19" s="149" t="s">
        <v>164</v>
      </c>
      <c r="C19" s="150" t="s">
        <v>165</v>
      </c>
      <c r="D19" s="125" t="s">
        <v>17</v>
      </c>
      <c r="E19" s="72"/>
      <c r="F19" s="72"/>
      <c r="G19" s="72"/>
      <c r="H19" s="72"/>
      <c r="I19" s="72">
        <v>1</v>
      </c>
      <c r="J19" s="121"/>
      <c r="K19" s="121"/>
      <c r="L19" s="121">
        <v>2</v>
      </c>
      <c r="M19" s="121">
        <v>2</v>
      </c>
      <c r="N19" s="121">
        <v>1</v>
      </c>
      <c r="O19" s="165"/>
      <c r="P19" s="165"/>
      <c r="Q19" s="99"/>
      <c r="R19" s="99"/>
      <c r="S19" s="73">
        <f t="shared" si="0"/>
        <v>6</v>
      </c>
    </row>
    <row r="20" spans="1:19" x14ac:dyDescent="0.25">
      <c r="A20" s="162">
        <v>16</v>
      </c>
      <c r="B20" s="149" t="s">
        <v>68</v>
      </c>
      <c r="C20" s="150" t="s">
        <v>163</v>
      </c>
      <c r="D20" s="125" t="s">
        <v>9</v>
      </c>
      <c r="E20" s="72"/>
      <c r="F20" s="72"/>
      <c r="G20" s="72"/>
      <c r="H20" s="72"/>
      <c r="I20" s="72">
        <v>2</v>
      </c>
      <c r="J20" s="72">
        <v>1</v>
      </c>
      <c r="K20" s="72">
        <v>1</v>
      </c>
      <c r="L20" s="121"/>
      <c r="M20" s="121"/>
      <c r="N20" s="121">
        <v>1</v>
      </c>
      <c r="O20" s="165"/>
      <c r="P20" s="165"/>
      <c r="Q20" s="99"/>
      <c r="R20" s="99"/>
      <c r="S20" s="73">
        <f t="shared" si="0"/>
        <v>5</v>
      </c>
    </row>
    <row r="21" spans="1:19" x14ac:dyDescent="0.25">
      <c r="A21" s="162">
        <v>16</v>
      </c>
      <c r="B21" s="149" t="s">
        <v>120</v>
      </c>
      <c r="C21" s="150" t="s">
        <v>121</v>
      </c>
      <c r="D21" s="125" t="s">
        <v>17</v>
      </c>
      <c r="E21" s="72">
        <v>1</v>
      </c>
      <c r="F21" s="72"/>
      <c r="G21" s="72">
        <v>1</v>
      </c>
      <c r="H21" s="72">
        <v>1</v>
      </c>
      <c r="I21" s="72">
        <v>1</v>
      </c>
      <c r="J21" s="121"/>
      <c r="K21" s="121"/>
      <c r="L21" s="121"/>
      <c r="M21" s="121"/>
      <c r="N21" s="121">
        <v>1</v>
      </c>
      <c r="O21" s="165"/>
      <c r="P21" s="165"/>
      <c r="Q21" s="99"/>
      <c r="R21" s="99"/>
      <c r="S21" s="73">
        <f t="shared" si="0"/>
        <v>5</v>
      </c>
    </row>
    <row r="22" spans="1:19" x14ac:dyDescent="0.25">
      <c r="A22" s="162">
        <v>16</v>
      </c>
      <c r="B22" s="149" t="s">
        <v>68</v>
      </c>
      <c r="C22" s="150" t="s">
        <v>152</v>
      </c>
      <c r="D22" s="125" t="s">
        <v>17</v>
      </c>
      <c r="E22" s="72"/>
      <c r="F22" s="72">
        <v>1</v>
      </c>
      <c r="G22" s="72"/>
      <c r="H22" s="72"/>
      <c r="I22" s="72">
        <v>2</v>
      </c>
      <c r="J22" s="121"/>
      <c r="K22" s="121">
        <v>1</v>
      </c>
      <c r="L22" s="121"/>
      <c r="M22" s="121">
        <v>1</v>
      </c>
      <c r="N22" s="121"/>
      <c r="O22" s="165"/>
      <c r="P22" s="165"/>
      <c r="Q22" s="99"/>
      <c r="R22" s="99"/>
      <c r="S22" s="73">
        <f t="shared" si="0"/>
        <v>5</v>
      </c>
    </row>
    <row r="23" spans="1:19" x14ac:dyDescent="0.25">
      <c r="A23" s="162">
        <v>19</v>
      </c>
      <c r="B23" s="149" t="s">
        <v>85</v>
      </c>
      <c r="C23" s="150" t="s">
        <v>86</v>
      </c>
      <c r="D23" s="151" t="s">
        <v>13</v>
      </c>
      <c r="E23" s="72">
        <v>2</v>
      </c>
      <c r="F23" s="72"/>
      <c r="G23" s="72"/>
      <c r="H23" s="72">
        <v>1</v>
      </c>
      <c r="I23" s="72"/>
      <c r="J23" s="72"/>
      <c r="K23" s="72"/>
      <c r="L23" s="121"/>
      <c r="M23" s="121">
        <v>1</v>
      </c>
      <c r="N23" s="121"/>
      <c r="O23" s="121"/>
      <c r="P23" s="165"/>
      <c r="Q23" s="99"/>
      <c r="R23" s="99"/>
      <c r="S23" s="73">
        <f t="shared" si="0"/>
        <v>4</v>
      </c>
    </row>
    <row r="24" spans="1:19" x14ac:dyDescent="0.25">
      <c r="A24" s="162">
        <v>19</v>
      </c>
      <c r="B24" s="149" t="s">
        <v>108</v>
      </c>
      <c r="C24" s="150" t="s">
        <v>148</v>
      </c>
      <c r="D24" s="125" t="s">
        <v>17</v>
      </c>
      <c r="E24" s="72">
        <v>1</v>
      </c>
      <c r="F24" s="72"/>
      <c r="G24" s="72">
        <v>2</v>
      </c>
      <c r="H24" s="72"/>
      <c r="I24" s="72"/>
      <c r="J24" s="121"/>
      <c r="K24" s="121"/>
      <c r="L24" s="121"/>
      <c r="M24" s="121"/>
      <c r="N24" s="121">
        <v>1</v>
      </c>
      <c r="O24" s="165"/>
      <c r="P24" s="165"/>
      <c r="Q24" s="99"/>
      <c r="R24" s="99"/>
      <c r="S24" s="73">
        <f t="shared" si="0"/>
        <v>4</v>
      </c>
    </row>
    <row r="25" spans="1:19" x14ac:dyDescent="0.25">
      <c r="A25" s="162">
        <v>19</v>
      </c>
      <c r="B25" s="149" t="s">
        <v>136</v>
      </c>
      <c r="C25" s="150" t="s">
        <v>137</v>
      </c>
      <c r="D25" s="125" t="s">
        <v>14</v>
      </c>
      <c r="E25" s="72"/>
      <c r="F25" s="72">
        <v>1</v>
      </c>
      <c r="G25" s="72">
        <v>3</v>
      </c>
      <c r="H25" s="72"/>
      <c r="I25" s="72"/>
      <c r="J25" s="72"/>
      <c r="K25" s="72"/>
      <c r="L25" s="72"/>
      <c r="M25" s="121"/>
      <c r="N25" s="121"/>
      <c r="O25" s="121"/>
      <c r="P25" s="121"/>
      <c r="Q25" s="99"/>
      <c r="R25" s="99"/>
      <c r="S25" s="73">
        <f t="shared" si="0"/>
        <v>4</v>
      </c>
    </row>
    <row r="26" spans="1:19" x14ac:dyDescent="0.25">
      <c r="A26" s="162"/>
      <c r="B26" s="149"/>
      <c r="C26" s="150"/>
      <c r="D26" s="125"/>
      <c r="E26" s="72"/>
      <c r="F26" s="72"/>
      <c r="G26" s="72"/>
      <c r="H26" s="72"/>
      <c r="I26" s="72"/>
      <c r="J26" s="72"/>
      <c r="K26" s="72"/>
      <c r="L26" s="72"/>
      <c r="M26" s="121"/>
      <c r="N26" s="121"/>
      <c r="O26" s="121"/>
      <c r="P26" s="121"/>
      <c r="Q26" s="99"/>
      <c r="R26" s="99"/>
      <c r="S26" s="73"/>
    </row>
    <row r="27" spans="1:19" x14ac:dyDescent="0.25">
      <c r="A27" s="162">
        <v>8</v>
      </c>
      <c r="B27" s="149" t="s">
        <v>66</v>
      </c>
      <c r="C27" s="150" t="s">
        <v>67</v>
      </c>
      <c r="D27" s="151" t="s">
        <v>13</v>
      </c>
      <c r="E27" s="72"/>
      <c r="F27" s="72"/>
      <c r="G27" s="72"/>
      <c r="H27" s="72">
        <v>3</v>
      </c>
      <c r="I27" s="72"/>
      <c r="J27" s="72"/>
      <c r="K27" s="72"/>
      <c r="L27" s="121"/>
      <c r="M27" s="121"/>
      <c r="N27" s="121"/>
      <c r="O27" s="121"/>
      <c r="P27" s="165"/>
      <c r="Q27" s="99"/>
      <c r="R27" s="99"/>
      <c r="S27" s="73">
        <f t="shared" ref="S27:S51" si="1">SUM(E27:R27)</f>
        <v>3</v>
      </c>
    </row>
    <row r="28" spans="1:19" x14ac:dyDescent="0.25">
      <c r="A28" s="162">
        <v>11</v>
      </c>
      <c r="B28" s="149" t="s">
        <v>89</v>
      </c>
      <c r="C28" s="150" t="s">
        <v>90</v>
      </c>
      <c r="D28" s="151" t="s">
        <v>13</v>
      </c>
      <c r="E28" s="72"/>
      <c r="F28" s="72"/>
      <c r="G28" s="72"/>
      <c r="H28" s="72"/>
      <c r="I28" s="72"/>
      <c r="J28" s="72"/>
      <c r="K28" s="72"/>
      <c r="L28" s="121"/>
      <c r="M28" s="121"/>
      <c r="N28" s="121">
        <v>1</v>
      </c>
      <c r="O28" s="121">
        <v>2</v>
      </c>
      <c r="P28" s="165"/>
      <c r="Q28" s="99"/>
      <c r="R28" s="99"/>
      <c r="S28" s="73">
        <f t="shared" si="1"/>
        <v>3</v>
      </c>
    </row>
    <row r="29" spans="1:19" x14ac:dyDescent="0.25">
      <c r="A29" s="162">
        <v>5</v>
      </c>
      <c r="B29" s="149" t="s">
        <v>97</v>
      </c>
      <c r="C29" s="150" t="s">
        <v>98</v>
      </c>
      <c r="D29" s="151" t="s">
        <v>11</v>
      </c>
      <c r="E29" s="72"/>
      <c r="F29" s="72"/>
      <c r="G29" s="72">
        <v>2</v>
      </c>
      <c r="H29" s="72">
        <v>1</v>
      </c>
      <c r="I29" s="121"/>
      <c r="J29" s="121"/>
      <c r="K29" s="121"/>
      <c r="L29" s="121"/>
      <c r="M29" s="121"/>
      <c r="N29" s="165"/>
      <c r="O29" s="165"/>
      <c r="P29" s="165"/>
      <c r="Q29" s="99"/>
      <c r="R29" s="99"/>
      <c r="S29" s="73">
        <f t="shared" si="1"/>
        <v>3</v>
      </c>
    </row>
    <row r="30" spans="1:19" x14ac:dyDescent="0.25">
      <c r="A30" s="162">
        <v>6</v>
      </c>
      <c r="B30" s="149" t="s">
        <v>99</v>
      </c>
      <c r="C30" s="150" t="s">
        <v>100</v>
      </c>
      <c r="D30" s="151" t="s">
        <v>11</v>
      </c>
      <c r="E30" s="72"/>
      <c r="F30" s="72">
        <v>1</v>
      </c>
      <c r="G30" s="72"/>
      <c r="H30" s="72"/>
      <c r="I30" s="121"/>
      <c r="J30" s="121"/>
      <c r="K30" s="121">
        <v>1</v>
      </c>
      <c r="L30" s="121"/>
      <c r="M30" s="121">
        <v>1</v>
      </c>
      <c r="N30" s="165"/>
      <c r="O30" s="165"/>
      <c r="P30" s="165"/>
      <c r="Q30" s="99"/>
      <c r="R30" s="99"/>
      <c r="S30" s="73">
        <f t="shared" si="1"/>
        <v>3</v>
      </c>
    </row>
    <row r="31" spans="1:19" x14ac:dyDescent="0.25">
      <c r="A31" s="162">
        <v>14</v>
      </c>
      <c r="B31" s="149" t="s">
        <v>75</v>
      </c>
      <c r="C31" s="150" t="s">
        <v>155</v>
      </c>
      <c r="D31" s="151" t="s">
        <v>11</v>
      </c>
      <c r="E31" s="72"/>
      <c r="F31" s="72"/>
      <c r="G31" s="72"/>
      <c r="H31" s="72"/>
      <c r="I31" s="121"/>
      <c r="J31" s="121"/>
      <c r="K31" s="121"/>
      <c r="L31" s="121">
        <v>1</v>
      </c>
      <c r="M31" s="121">
        <v>2</v>
      </c>
      <c r="N31" s="165"/>
      <c r="O31" s="165"/>
      <c r="P31" s="165"/>
      <c r="Q31" s="99"/>
      <c r="R31" s="99"/>
      <c r="S31" s="73">
        <f t="shared" si="1"/>
        <v>3</v>
      </c>
    </row>
    <row r="32" spans="1:19" x14ac:dyDescent="0.25">
      <c r="A32" s="162">
        <v>2</v>
      </c>
      <c r="B32" s="149" t="s">
        <v>153</v>
      </c>
      <c r="C32" s="150" t="s">
        <v>154</v>
      </c>
      <c r="D32" s="125" t="s">
        <v>9</v>
      </c>
      <c r="E32" s="72"/>
      <c r="F32" s="72">
        <v>1</v>
      </c>
      <c r="G32" s="72"/>
      <c r="H32" s="72"/>
      <c r="I32" s="72">
        <v>1</v>
      </c>
      <c r="J32" s="72">
        <v>1</v>
      </c>
      <c r="K32" s="72"/>
      <c r="L32" s="121"/>
      <c r="M32" s="121"/>
      <c r="N32" s="121"/>
      <c r="O32" s="165"/>
      <c r="P32" s="165"/>
      <c r="Q32" s="99"/>
      <c r="R32" s="99"/>
      <c r="S32" s="73">
        <f t="shared" si="1"/>
        <v>3</v>
      </c>
    </row>
    <row r="33" spans="1:19" x14ac:dyDescent="0.25">
      <c r="A33" s="162">
        <v>2</v>
      </c>
      <c r="B33" s="149" t="s">
        <v>107</v>
      </c>
      <c r="C33" s="150" t="s">
        <v>119</v>
      </c>
      <c r="D33" s="125" t="s">
        <v>17</v>
      </c>
      <c r="E33" s="72">
        <v>1</v>
      </c>
      <c r="F33" s="72">
        <v>2</v>
      </c>
      <c r="G33" s="72"/>
      <c r="H33" s="72"/>
      <c r="I33" s="72"/>
      <c r="J33" s="121"/>
      <c r="K33" s="121"/>
      <c r="L33" s="121"/>
      <c r="M33" s="121"/>
      <c r="N33" s="121"/>
      <c r="O33" s="165"/>
      <c r="P33" s="165"/>
      <c r="Q33" s="99"/>
      <c r="R33" s="99"/>
      <c r="S33" s="73">
        <f t="shared" si="1"/>
        <v>3</v>
      </c>
    </row>
    <row r="34" spans="1:19" x14ac:dyDescent="0.25">
      <c r="A34" s="162">
        <v>4</v>
      </c>
      <c r="B34" s="149" t="s">
        <v>122</v>
      </c>
      <c r="C34" s="150" t="s">
        <v>123</v>
      </c>
      <c r="D34" s="125" t="s">
        <v>17</v>
      </c>
      <c r="E34" s="72"/>
      <c r="F34" s="72">
        <v>1</v>
      </c>
      <c r="G34" s="72"/>
      <c r="H34" s="72">
        <v>1</v>
      </c>
      <c r="I34" s="72"/>
      <c r="J34" s="121"/>
      <c r="K34" s="121"/>
      <c r="L34" s="121"/>
      <c r="M34" s="121"/>
      <c r="N34" s="121">
        <v>1</v>
      </c>
      <c r="O34" s="165"/>
      <c r="P34" s="165"/>
      <c r="Q34" s="99"/>
      <c r="R34" s="99"/>
      <c r="S34" s="73">
        <f t="shared" si="1"/>
        <v>3</v>
      </c>
    </row>
    <row r="35" spans="1:19" x14ac:dyDescent="0.25">
      <c r="A35" s="162">
        <v>12</v>
      </c>
      <c r="B35" s="149" t="s">
        <v>107</v>
      </c>
      <c r="C35" s="150" t="s">
        <v>67</v>
      </c>
      <c r="D35" s="151" t="s">
        <v>13</v>
      </c>
      <c r="E35" s="72"/>
      <c r="F35" s="72">
        <v>1</v>
      </c>
      <c r="G35" s="72"/>
      <c r="H35" s="72"/>
      <c r="I35" s="72"/>
      <c r="J35" s="72"/>
      <c r="K35" s="72"/>
      <c r="L35" s="121">
        <v>1</v>
      </c>
      <c r="M35" s="121"/>
      <c r="N35" s="121"/>
      <c r="O35" s="121"/>
      <c r="P35" s="165"/>
      <c r="Q35" s="99"/>
      <c r="R35" s="99"/>
      <c r="S35" s="73">
        <f t="shared" si="1"/>
        <v>2</v>
      </c>
    </row>
    <row r="36" spans="1:19" x14ac:dyDescent="0.25">
      <c r="A36" s="162">
        <v>13</v>
      </c>
      <c r="B36" s="149" t="s">
        <v>69</v>
      </c>
      <c r="C36" s="150" t="s">
        <v>175</v>
      </c>
      <c r="D36" s="151" t="s">
        <v>13</v>
      </c>
      <c r="E36" s="72"/>
      <c r="F36" s="72"/>
      <c r="G36" s="72"/>
      <c r="H36" s="72"/>
      <c r="I36" s="72"/>
      <c r="J36" s="72"/>
      <c r="K36" s="72"/>
      <c r="L36" s="121"/>
      <c r="M36" s="121">
        <v>2</v>
      </c>
      <c r="N36" s="121"/>
      <c r="O36" s="121"/>
      <c r="P36" s="165"/>
      <c r="Q36" s="99"/>
      <c r="R36" s="99"/>
      <c r="S36" s="73">
        <f t="shared" si="1"/>
        <v>2</v>
      </c>
    </row>
    <row r="37" spans="1:19" x14ac:dyDescent="0.25">
      <c r="A37" s="162">
        <v>2</v>
      </c>
      <c r="B37" s="149" t="s">
        <v>178</v>
      </c>
      <c r="C37" s="150" t="s">
        <v>94</v>
      </c>
      <c r="D37" s="151" t="s">
        <v>11</v>
      </c>
      <c r="E37" s="72"/>
      <c r="F37" s="72"/>
      <c r="G37" s="72"/>
      <c r="H37" s="72"/>
      <c r="I37" s="121"/>
      <c r="J37" s="121">
        <v>1</v>
      </c>
      <c r="K37" s="121"/>
      <c r="L37" s="121"/>
      <c r="M37" s="121">
        <v>1</v>
      </c>
      <c r="N37" s="165"/>
      <c r="O37" s="165"/>
      <c r="P37" s="165"/>
      <c r="Q37" s="99"/>
      <c r="R37" s="99"/>
      <c r="S37" s="73">
        <f t="shared" si="1"/>
        <v>2</v>
      </c>
    </row>
    <row r="38" spans="1:19" x14ac:dyDescent="0.25">
      <c r="A38" s="162">
        <v>11</v>
      </c>
      <c r="B38" s="160" t="s">
        <v>160</v>
      </c>
      <c r="C38" s="170" t="s">
        <v>114</v>
      </c>
      <c r="D38" s="125" t="s">
        <v>9</v>
      </c>
      <c r="E38" s="72"/>
      <c r="F38" s="72"/>
      <c r="G38" s="72"/>
      <c r="H38" s="72"/>
      <c r="I38" s="72"/>
      <c r="J38" s="72"/>
      <c r="K38" s="72"/>
      <c r="L38" s="121">
        <v>1</v>
      </c>
      <c r="M38" s="121">
        <v>1</v>
      </c>
      <c r="N38" s="121"/>
      <c r="O38" s="165"/>
      <c r="P38" s="165"/>
      <c r="Q38" s="99"/>
      <c r="R38" s="99"/>
      <c r="S38" s="73">
        <f t="shared" si="1"/>
        <v>2</v>
      </c>
    </row>
    <row r="39" spans="1:19" x14ac:dyDescent="0.25">
      <c r="A39" s="162">
        <v>1</v>
      </c>
      <c r="B39" s="149" t="s">
        <v>131</v>
      </c>
      <c r="C39" s="150" t="s">
        <v>132</v>
      </c>
      <c r="D39" s="125" t="s">
        <v>14</v>
      </c>
      <c r="E39" s="72"/>
      <c r="F39" s="72">
        <v>1</v>
      </c>
      <c r="G39" s="72">
        <v>1</v>
      </c>
      <c r="H39" s="72"/>
      <c r="I39" s="72"/>
      <c r="J39" s="72"/>
      <c r="K39" s="72"/>
      <c r="L39" s="72"/>
      <c r="M39" s="121"/>
      <c r="N39" s="121"/>
      <c r="O39" s="121"/>
      <c r="P39" s="121"/>
      <c r="Q39" s="99"/>
      <c r="R39" s="99"/>
      <c r="S39" s="73">
        <f t="shared" si="1"/>
        <v>2</v>
      </c>
    </row>
    <row r="40" spans="1:19" x14ac:dyDescent="0.25">
      <c r="A40" s="162">
        <v>4</v>
      </c>
      <c r="B40" s="149" t="s">
        <v>133</v>
      </c>
      <c r="C40" s="150" t="s">
        <v>134</v>
      </c>
      <c r="D40" s="125" t="s">
        <v>14</v>
      </c>
      <c r="E40" s="72"/>
      <c r="F40" s="72"/>
      <c r="G40" s="72"/>
      <c r="H40" s="72"/>
      <c r="I40" s="72"/>
      <c r="J40" s="72"/>
      <c r="K40" s="72">
        <v>1</v>
      </c>
      <c r="L40" s="72"/>
      <c r="M40" s="121">
        <v>1</v>
      </c>
      <c r="N40" s="121"/>
      <c r="O40" s="121"/>
      <c r="P40" s="121"/>
      <c r="Q40" s="99"/>
      <c r="R40" s="99"/>
      <c r="S40" s="73">
        <f t="shared" si="1"/>
        <v>2</v>
      </c>
    </row>
    <row r="41" spans="1:19" x14ac:dyDescent="0.25">
      <c r="A41" s="162">
        <v>1</v>
      </c>
      <c r="B41" s="149" t="s">
        <v>76</v>
      </c>
      <c r="C41" s="150" t="s">
        <v>77</v>
      </c>
      <c r="D41" s="151" t="s">
        <v>13</v>
      </c>
      <c r="E41" s="72"/>
      <c r="F41" s="72"/>
      <c r="G41" s="72"/>
      <c r="H41" s="72"/>
      <c r="I41" s="72">
        <v>1</v>
      </c>
      <c r="J41" s="72"/>
      <c r="K41" s="72"/>
      <c r="L41" s="121"/>
      <c r="M41" s="121"/>
      <c r="N41" s="121"/>
      <c r="O41" s="121"/>
      <c r="P41" s="165"/>
      <c r="Q41" s="99"/>
      <c r="R41" s="99"/>
      <c r="S41" s="73">
        <f t="shared" si="1"/>
        <v>1</v>
      </c>
    </row>
    <row r="42" spans="1:19" x14ac:dyDescent="0.25">
      <c r="A42" s="162">
        <v>5</v>
      </c>
      <c r="B42" s="149" t="s">
        <v>83</v>
      </c>
      <c r="C42" s="150" t="s">
        <v>84</v>
      </c>
      <c r="D42" s="151" t="s">
        <v>13</v>
      </c>
      <c r="E42" s="72"/>
      <c r="F42" s="72"/>
      <c r="G42" s="72"/>
      <c r="H42" s="72"/>
      <c r="I42" s="72"/>
      <c r="J42" s="72"/>
      <c r="K42" s="72"/>
      <c r="L42" s="121">
        <v>1</v>
      </c>
      <c r="M42" s="121"/>
      <c r="N42" s="121"/>
      <c r="O42" s="121"/>
      <c r="P42" s="165"/>
      <c r="Q42" s="99"/>
      <c r="R42" s="99"/>
      <c r="S42" s="73">
        <f t="shared" si="1"/>
        <v>1</v>
      </c>
    </row>
    <row r="43" spans="1:19" x14ac:dyDescent="0.25">
      <c r="A43" s="162">
        <v>4</v>
      </c>
      <c r="B43" s="149" t="s">
        <v>85</v>
      </c>
      <c r="C43" s="150" t="s">
        <v>189</v>
      </c>
      <c r="D43" s="151" t="s">
        <v>11</v>
      </c>
      <c r="E43" s="72"/>
      <c r="F43" s="72"/>
      <c r="G43" s="72"/>
      <c r="H43" s="72"/>
      <c r="I43" s="121"/>
      <c r="J43" s="121"/>
      <c r="K43" s="121"/>
      <c r="L43" s="121"/>
      <c r="M43" s="121">
        <v>1</v>
      </c>
      <c r="N43" s="165"/>
      <c r="O43" s="165"/>
      <c r="P43" s="165"/>
      <c r="Q43" s="99"/>
      <c r="R43" s="99"/>
      <c r="S43" s="73">
        <f t="shared" si="1"/>
        <v>1</v>
      </c>
    </row>
    <row r="44" spans="1:19" x14ac:dyDescent="0.25">
      <c r="A44" s="162">
        <v>8</v>
      </c>
      <c r="B44" s="149" t="s">
        <v>93</v>
      </c>
      <c r="C44" s="150" t="s">
        <v>172</v>
      </c>
      <c r="D44" s="151" t="s">
        <v>11</v>
      </c>
      <c r="E44" s="72"/>
      <c r="F44" s="72"/>
      <c r="G44" s="72"/>
      <c r="H44" s="72"/>
      <c r="I44" s="121">
        <v>1</v>
      </c>
      <c r="J44" s="121"/>
      <c r="K44" s="121"/>
      <c r="L44" s="121"/>
      <c r="M44" s="121"/>
      <c r="N44" s="165"/>
      <c r="O44" s="165"/>
      <c r="P44" s="165"/>
      <c r="Q44" s="99"/>
      <c r="R44" s="99"/>
      <c r="S44" s="73">
        <f t="shared" si="1"/>
        <v>1</v>
      </c>
    </row>
    <row r="45" spans="1:19" x14ac:dyDescent="0.25">
      <c r="A45" s="162">
        <v>9</v>
      </c>
      <c r="B45" s="149" t="s">
        <v>75</v>
      </c>
      <c r="C45" s="150" t="s">
        <v>103</v>
      </c>
      <c r="D45" s="151" t="s">
        <v>11</v>
      </c>
      <c r="E45" s="72"/>
      <c r="F45" s="72"/>
      <c r="G45" s="72"/>
      <c r="H45" s="72"/>
      <c r="I45" s="121"/>
      <c r="J45" s="121"/>
      <c r="K45" s="121"/>
      <c r="L45" s="121"/>
      <c r="M45" s="121">
        <v>1</v>
      </c>
      <c r="N45" s="165"/>
      <c r="O45" s="165"/>
      <c r="P45" s="165"/>
      <c r="Q45" s="99"/>
      <c r="R45" s="99"/>
      <c r="S45" s="73">
        <f t="shared" si="1"/>
        <v>1</v>
      </c>
    </row>
    <row r="46" spans="1:19" x14ac:dyDescent="0.25">
      <c r="A46" s="162">
        <v>7</v>
      </c>
      <c r="B46" s="149" t="s">
        <v>69</v>
      </c>
      <c r="C46" s="150" t="s">
        <v>116</v>
      </c>
      <c r="D46" s="125" t="s">
        <v>9</v>
      </c>
      <c r="E46" s="72"/>
      <c r="F46" s="72"/>
      <c r="G46" s="72"/>
      <c r="H46" s="72"/>
      <c r="I46" s="72">
        <v>1</v>
      </c>
      <c r="J46" s="72"/>
      <c r="K46" s="72"/>
      <c r="L46" s="121"/>
      <c r="M46" s="121"/>
      <c r="N46" s="121"/>
      <c r="O46" s="165"/>
      <c r="P46" s="165"/>
      <c r="Q46" s="99"/>
      <c r="R46" s="99"/>
      <c r="S46" s="73">
        <f t="shared" si="1"/>
        <v>1</v>
      </c>
    </row>
    <row r="47" spans="1:19" x14ac:dyDescent="0.25">
      <c r="A47" s="162">
        <v>12</v>
      </c>
      <c r="B47" s="149" t="s">
        <v>166</v>
      </c>
      <c r="C47" s="150" t="s">
        <v>167</v>
      </c>
      <c r="D47" s="125" t="s">
        <v>9</v>
      </c>
      <c r="E47" s="72"/>
      <c r="F47" s="72"/>
      <c r="G47" s="72"/>
      <c r="H47" s="72"/>
      <c r="I47" s="72"/>
      <c r="J47" s="72"/>
      <c r="K47" s="72"/>
      <c r="L47" s="121">
        <v>1</v>
      </c>
      <c r="M47" s="121"/>
      <c r="N47" s="121"/>
      <c r="O47" s="165"/>
      <c r="P47" s="165"/>
      <c r="Q47" s="99"/>
      <c r="R47" s="99"/>
      <c r="S47" s="73">
        <f t="shared" si="1"/>
        <v>1</v>
      </c>
    </row>
    <row r="48" spans="1:19" x14ac:dyDescent="0.25">
      <c r="A48" s="162">
        <v>6</v>
      </c>
      <c r="B48" s="149" t="s">
        <v>65</v>
      </c>
      <c r="C48" s="150" t="s">
        <v>118</v>
      </c>
      <c r="D48" s="125" t="s">
        <v>17</v>
      </c>
      <c r="E48" s="72"/>
      <c r="F48" s="72"/>
      <c r="G48" s="72"/>
      <c r="H48" s="72"/>
      <c r="I48" s="72">
        <v>1</v>
      </c>
      <c r="J48" s="121"/>
      <c r="K48" s="121"/>
      <c r="L48" s="121"/>
      <c r="M48" s="121"/>
      <c r="N48" s="121"/>
      <c r="O48" s="165"/>
      <c r="P48" s="165"/>
      <c r="Q48" s="99"/>
      <c r="R48" s="99"/>
      <c r="S48" s="73">
        <f t="shared" si="1"/>
        <v>1</v>
      </c>
    </row>
    <row r="49" spans="1:19" x14ac:dyDescent="0.25">
      <c r="A49" s="162">
        <v>10</v>
      </c>
      <c r="B49" s="149" t="s">
        <v>128</v>
      </c>
      <c r="C49" s="150" t="s">
        <v>129</v>
      </c>
      <c r="D49" s="125" t="s">
        <v>17</v>
      </c>
      <c r="E49" s="72"/>
      <c r="F49" s="72"/>
      <c r="G49" s="72"/>
      <c r="H49" s="72"/>
      <c r="I49" s="72"/>
      <c r="J49" s="121"/>
      <c r="K49" s="121"/>
      <c r="L49" s="121"/>
      <c r="M49" s="121"/>
      <c r="N49" s="121">
        <v>1</v>
      </c>
      <c r="O49" s="165"/>
      <c r="P49" s="165"/>
      <c r="Q49" s="99"/>
      <c r="R49" s="99"/>
      <c r="S49" s="73">
        <f t="shared" si="1"/>
        <v>1</v>
      </c>
    </row>
    <row r="50" spans="1:19" x14ac:dyDescent="0.25">
      <c r="A50" s="162">
        <v>9</v>
      </c>
      <c r="B50" s="149" t="s">
        <v>138</v>
      </c>
      <c r="C50" s="150" t="s">
        <v>139</v>
      </c>
      <c r="D50" s="125" t="s">
        <v>14</v>
      </c>
      <c r="E50" s="72"/>
      <c r="F50" s="72"/>
      <c r="G50" s="72"/>
      <c r="H50" s="72"/>
      <c r="I50" s="72"/>
      <c r="J50" s="72"/>
      <c r="K50" s="72"/>
      <c r="L50" s="72">
        <v>1</v>
      </c>
      <c r="M50" s="121"/>
      <c r="N50" s="121"/>
      <c r="O50" s="121"/>
      <c r="P50" s="121"/>
      <c r="Q50" s="99"/>
      <c r="R50" s="99"/>
      <c r="S50" s="73">
        <f t="shared" si="1"/>
        <v>1</v>
      </c>
    </row>
    <row r="51" spans="1:19" x14ac:dyDescent="0.25">
      <c r="A51" s="162">
        <v>11</v>
      </c>
      <c r="B51" s="149" t="s">
        <v>179</v>
      </c>
      <c r="C51" s="150" t="s">
        <v>180</v>
      </c>
      <c r="D51" s="125" t="s">
        <v>14</v>
      </c>
      <c r="E51" s="72"/>
      <c r="F51" s="72"/>
      <c r="G51" s="72"/>
      <c r="H51" s="72"/>
      <c r="I51" s="72"/>
      <c r="J51" s="72"/>
      <c r="K51" s="72"/>
      <c r="L51" s="72"/>
      <c r="M51" s="121"/>
      <c r="N51" s="121">
        <v>1</v>
      </c>
      <c r="O51" s="121"/>
      <c r="P51" s="121"/>
      <c r="Q51" s="99"/>
      <c r="R51" s="99"/>
      <c r="S51" s="73">
        <f t="shared" si="1"/>
        <v>1</v>
      </c>
    </row>
  </sheetData>
  <sortState ref="A5:S68">
    <sortCondition descending="1" ref="S5:S68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8"/>
  <sheetViews>
    <sheetView topLeftCell="A3" workbookViewId="0">
      <selection activeCell="W32" sqref="W32"/>
    </sheetView>
  </sheetViews>
  <sheetFormatPr defaultRowHeight="15.75" x14ac:dyDescent="0.25"/>
  <cols>
    <col min="1" max="1" width="5.7109375" style="103" customWidth="1"/>
    <col min="2" max="2" width="14.85546875" style="108" customWidth="1"/>
    <col min="3" max="3" width="17.7109375" style="108" customWidth="1"/>
    <col min="4" max="4" width="12.85546875" style="103" customWidth="1"/>
    <col min="5" max="6" width="4.140625" style="103" customWidth="1"/>
    <col min="7" max="19" width="4.140625" customWidth="1"/>
  </cols>
  <sheetData>
    <row r="3" spans="1:19" s="109" customFormat="1" ht="18.75" x14ac:dyDescent="0.3">
      <c r="A3" s="171"/>
      <c r="B3" s="169"/>
      <c r="C3" s="169" t="s">
        <v>168</v>
      </c>
      <c r="D3" s="110"/>
      <c r="E3" s="110"/>
      <c r="F3" s="110"/>
    </row>
    <row r="4" spans="1:19" s="104" customFormat="1" x14ac:dyDescent="0.25">
      <c r="A4" s="103"/>
      <c r="B4" s="108"/>
      <c r="C4" s="108"/>
      <c r="D4" s="103"/>
      <c r="E4" s="103"/>
      <c r="F4" s="103"/>
    </row>
    <row r="5" spans="1:19" s="155" customFormat="1" ht="21" x14ac:dyDescent="0.35">
      <c r="A5" s="162">
        <v>1</v>
      </c>
      <c r="B5" s="149" t="s">
        <v>78</v>
      </c>
      <c r="C5" s="150" t="s">
        <v>79</v>
      </c>
      <c r="D5" s="151" t="s">
        <v>13</v>
      </c>
      <c r="E5" s="72">
        <v>1</v>
      </c>
      <c r="F5" s="72">
        <v>1</v>
      </c>
      <c r="G5" s="72">
        <v>3</v>
      </c>
      <c r="H5" s="72">
        <v>2</v>
      </c>
      <c r="I5" s="72">
        <v>1</v>
      </c>
      <c r="J5" s="72">
        <v>2</v>
      </c>
      <c r="K5" s="72">
        <v>1</v>
      </c>
      <c r="L5" s="121"/>
      <c r="M5" s="121"/>
      <c r="N5" s="121"/>
      <c r="O5" s="121"/>
      <c r="P5" s="165"/>
      <c r="Q5" s="99"/>
      <c r="R5" s="99"/>
      <c r="S5" s="75">
        <f t="shared" ref="S5:S20" si="0">SUM(E5:R5)</f>
        <v>11</v>
      </c>
    </row>
    <row r="6" spans="1:19" s="153" customFormat="1" ht="18.75" x14ac:dyDescent="0.3">
      <c r="A6" s="162">
        <v>1</v>
      </c>
      <c r="B6" s="149" t="s">
        <v>87</v>
      </c>
      <c r="C6" s="150" t="s">
        <v>88</v>
      </c>
      <c r="D6" s="151" t="s">
        <v>13</v>
      </c>
      <c r="E6" s="72">
        <v>1</v>
      </c>
      <c r="F6" s="72">
        <v>2</v>
      </c>
      <c r="G6" s="72">
        <v>1</v>
      </c>
      <c r="H6" s="72">
        <v>3</v>
      </c>
      <c r="I6" s="72">
        <v>1</v>
      </c>
      <c r="J6" s="72"/>
      <c r="K6" s="72"/>
      <c r="L6" s="121"/>
      <c r="M6" s="121">
        <v>1</v>
      </c>
      <c r="N6" s="121"/>
      <c r="O6" s="121">
        <v>2</v>
      </c>
      <c r="P6" s="165"/>
      <c r="Q6" s="99"/>
      <c r="R6" s="99"/>
      <c r="S6" s="75">
        <f t="shared" si="0"/>
        <v>11</v>
      </c>
    </row>
    <row r="7" spans="1:19" s="153" customFormat="1" ht="18.75" x14ac:dyDescent="0.3">
      <c r="A7" s="162">
        <v>3</v>
      </c>
      <c r="B7" s="149" t="s">
        <v>81</v>
      </c>
      <c r="C7" s="150" t="s">
        <v>129</v>
      </c>
      <c r="D7" s="125" t="s">
        <v>14</v>
      </c>
      <c r="E7" s="72"/>
      <c r="F7" s="72">
        <v>1</v>
      </c>
      <c r="G7" s="72"/>
      <c r="H7" s="72"/>
      <c r="I7" s="72">
        <v>1</v>
      </c>
      <c r="J7" s="72">
        <v>1</v>
      </c>
      <c r="K7" s="72">
        <v>2</v>
      </c>
      <c r="L7" s="72">
        <v>2</v>
      </c>
      <c r="M7" s="121"/>
      <c r="N7" s="121"/>
      <c r="O7" s="121"/>
      <c r="P7" s="121"/>
      <c r="Q7" s="99"/>
      <c r="R7" s="99"/>
      <c r="S7" s="75">
        <f t="shared" si="0"/>
        <v>7</v>
      </c>
    </row>
    <row r="8" spans="1:19" s="153" customFormat="1" ht="18.75" x14ac:dyDescent="0.3">
      <c r="A8" s="162">
        <v>4</v>
      </c>
      <c r="B8" s="149" t="s">
        <v>70</v>
      </c>
      <c r="C8" s="150" t="s">
        <v>71</v>
      </c>
      <c r="D8" s="125" t="s">
        <v>17</v>
      </c>
      <c r="E8" s="72">
        <v>1</v>
      </c>
      <c r="F8" s="72">
        <v>1</v>
      </c>
      <c r="G8" s="72"/>
      <c r="H8" s="72">
        <v>1</v>
      </c>
      <c r="I8" s="72"/>
      <c r="J8" s="121"/>
      <c r="K8" s="121"/>
      <c r="L8" s="121">
        <v>1</v>
      </c>
      <c r="M8" s="121"/>
      <c r="N8" s="121">
        <v>2</v>
      </c>
      <c r="O8" s="165"/>
      <c r="P8" s="165"/>
      <c r="Q8" s="99"/>
      <c r="R8" s="99"/>
      <c r="S8" s="75">
        <f t="shared" si="0"/>
        <v>6</v>
      </c>
    </row>
    <row r="9" spans="1:19" s="107" customFormat="1" x14ac:dyDescent="0.25">
      <c r="A9" s="162">
        <v>4</v>
      </c>
      <c r="B9" s="149" t="s">
        <v>146</v>
      </c>
      <c r="C9" s="150" t="s">
        <v>147</v>
      </c>
      <c r="D9" s="125" t="s">
        <v>17</v>
      </c>
      <c r="E9" s="72">
        <v>1</v>
      </c>
      <c r="F9" s="72">
        <v>2</v>
      </c>
      <c r="G9" s="72">
        <v>1</v>
      </c>
      <c r="H9" s="72">
        <v>1</v>
      </c>
      <c r="I9" s="72"/>
      <c r="J9" s="121"/>
      <c r="K9" s="121">
        <v>1</v>
      </c>
      <c r="L9" s="121"/>
      <c r="M9" s="121"/>
      <c r="N9" s="121"/>
      <c r="O9" s="165"/>
      <c r="P9" s="165"/>
      <c r="Q9" s="99"/>
      <c r="R9" s="99"/>
      <c r="S9" s="75">
        <f t="shared" si="0"/>
        <v>6</v>
      </c>
    </row>
    <row r="10" spans="1:19" s="107" customFormat="1" x14ac:dyDescent="0.25">
      <c r="A10" s="162">
        <v>6</v>
      </c>
      <c r="B10" s="149" t="s">
        <v>76</v>
      </c>
      <c r="C10" s="150" t="s">
        <v>77</v>
      </c>
      <c r="D10" s="151" t="s">
        <v>13</v>
      </c>
      <c r="E10" s="72"/>
      <c r="F10" s="72"/>
      <c r="G10" s="72"/>
      <c r="H10" s="72">
        <v>3</v>
      </c>
      <c r="I10" s="72">
        <v>1</v>
      </c>
      <c r="J10" s="72"/>
      <c r="K10" s="72"/>
      <c r="L10" s="121"/>
      <c r="M10" s="121">
        <v>1</v>
      </c>
      <c r="N10" s="121"/>
      <c r="O10" s="121"/>
      <c r="P10" s="165"/>
      <c r="Q10" s="99"/>
      <c r="R10" s="99"/>
      <c r="S10" s="75">
        <f t="shared" si="0"/>
        <v>5</v>
      </c>
    </row>
    <row r="11" spans="1:19" s="107" customFormat="1" x14ac:dyDescent="0.25">
      <c r="A11" s="162">
        <v>6</v>
      </c>
      <c r="B11" s="149" t="s">
        <v>150</v>
      </c>
      <c r="C11" s="150" t="s">
        <v>151</v>
      </c>
      <c r="D11" s="151" t="s">
        <v>13</v>
      </c>
      <c r="E11" s="72"/>
      <c r="F11" s="72"/>
      <c r="G11" s="72">
        <v>1</v>
      </c>
      <c r="H11" s="72"/>
      <c r="I11" s="72"/>
      <c r="J11" s="72"/>
      <c r="K11" s="72"/>
      <c r="L11" s="121">
        <v>1</v>
      </c>
      <c r="M11" s="121">
        <v>2</v>
      </c>
      <c r="N11" s="121">
        <v>1</v>
      </c>
      <c r="O11" s="121"/>
      <c r="P11" s="165"/>
      <c r="Q11" s="99"/>
      <c r="R11" s="99"/>
      <c r="S11" s="75">
        <f t="shared" si="0"/>
        <v>5</v>
      </c>
    </row>
    <row r="12" spans="1:19" x14ac:dyDescent="0.25">
      <c r="A12" s="162">
        <v>8</v>
      </c>
      <c r="B12" s="149" t="s">
        <v>62</v>
      </c>
      <c r="C12" s="150" t="s">
        <v>63</v>
      </c>
      <c r="D12" s="151" t="s">
        <v>13</v>
      </c>
      <c r="E12" s="72"/>
      <c r="F12" s="72"/>
      <c r="G12" s="72"/>
      <c r="H12" s="72">
        <v>1</v>
      </c>
      <c r="I12" s="72"/>
      <c r="J12" s="72"/>
      <c r="K12" s="72"/>
      <c r="L12" s="121"/>
      <c r="M12" s="121">
        <v>3</v>
      </c>
      <c r="N12" s="121"/>
      <c r="O12" s="121"/>
      <c r="P12" s="165"/>
      <c r="Q12" s="99"/>
      <c r="R12" s="99"/>
      <c r="S12" s="75">
        <f t="shared" si="0"/>
        <v>4</v>
      </c>
    </row>
    <row r="13" spans="1:19" x14ac:dyDescent="0.25">
      <c r="A13" s="162">
        <v>8</v>
      </c>
      <c r="B13" s="149" t="s">
        <v>85</v>
      </c>
      <c r="C13" s="150" t="s">
        <v>86</v>
      </c>
      <c r="D13" s="151" t="s">
        <v>13</v>
      </c>
      <c r="E13" s="72"/>
      <c r="F13" s="72"/>
      <c r="G13" s="72"/>
      <c r="H13" s="72">
        <v>1</v>
      </c>
      <c r="I13" s="72"/>
      <c r="J13" s="72"/>
      <c r="K13" s="72"/>
      <c r="L13" s="121">
        <v>1</v>
      </c>
      <c r="M13" s="121">
        <v>1</v>
      </c>
      <c r="N13" s="121"/>
      <c r="O13" s="121">
        <v>1</v>
      </c>
      <c r="P13" s="165"/>
      <c r="Q13" s="99"/>
      <c r="R13" s="99"/>
      <c r="S13" s="75">
        <f t="shared" si="0"/>
        <v>4</v>
      </c>
    </row>
    <row r="14" spans="1:19" x14ac:dyDescent="0.25">
      <c r="A14" s="162">
        <v>8</v>
      </c>
      <c r="B14" s="149" t="s">
        <v>66</v>
      </c>
      <c r="C14" s="150" t="s">
        <v>67</v>
      </c>
      <c r="D14" s="151" t="s">
        <v>13</v>
      </c>
      <c r="E14" s="72"/>
      <c r="F14" s="72"/>
      <c r="G14" s="72"/>
      <c r="H14" s="72">
        <v>2</v>
      </c>
      <c r="I14" s="72">
        <v>1</v>
      </c>
      <c r="J14" s="72"/>
      <c r="K14" s="72"/>
      <c r="L14" s="121"/>
      <c r="M14" s="121"/>
      <c r="N14" s="121">
        <v>1</v>
      </c>
      <c r="O14" s="121"/>
      <c r="P14" s="165"/>
      <c r="Q14" s="99"/>
      <c r="R14" s="99"/>
      <c r="S14" s="75">
        <f t="shared" si="0"/>
        <v>4</v>
      </c>
    </row>
    <row r="15" spans="1:19" x14ac:dyDescent="0.25">
      <c r="A15" s="162">
        <v>8</v>
      </c>
      <c r="B15" s="149" t="s">
        <v>99</v>
      </c>
      <c r="C15" s="150" t="s">
        <v>100</v>
      </c>
      <c r="D15" s="151" t="s">
        <v>11</v>
      </c>
      <c r="E15" s="72">
        <v>1</v>
      </c>
      <c r="F15" s="72"/>
      <c r="G15" s="72">
        <v>2</v>
      </c>
      <c r="H15" s="72"/>
      <c r="I15" s="121"/>
      <c r="J15" s="121"/>
      <c r="K15" s="121"/>
      <c r="L15" s="121"/>
      <c r="M15" s="121">
        <v>1</v>
      </c>
      <c r="N15" s="165"/>
      <c r="O15" s="165"/>
      <c r="P15" s="165"/>
      <c r="Q15" s="99"/>
      <c r="R15" s="99"/>
      <c r="S15" s="75">
        <f t="shared" si="0"/>
        <v>4</v>
      </c>
    </row>
    <row r="16" spans="1:19" x14ac:dyDescent="0.25">
      <c r="A16" s="162">
        <v>12</v>
      </c>
      <c r="B16" s="149" t="s">
        <v>83</v>
      </c>
      <c r="C16" s="150" t="s">
        <v>84</v>
      </c>
      <c r="D16" s="151" t="s">
        <v>13</v>
      </c>
      <c r="E16" s="72">
        <v>2</v>
      </c>
      <c r="F16" s="72"/>
      <c r="G16" s="72"/>
      <c r="H16" s="72"/>
      <c r="I16" s="72"/>
      <c r="J16" s="72"/>
      <c r="K16" s="72"/>
      <c r="L16" s="121">
        <v>1</v>
      </c>
      <c r="M16" s="121"/>
      <c r="N16" s="121"/>
      <c r="O16" s="121"/>
      <c r="P16" s="165"/>
      <c r="Q16" s="99"/>
      <c r="R16" s="99"/>
      <c r="S16" s="75">
        <f t="shared" si="0"/>
        <v>3</v>
      </c>
    </row>
    <row r="17" spans="1:19" x14ac:dyDescent="0.25">
      <c r="A17" s="162">
        <v>12</v>
      </c>
      <c r="B17" s="149" t="s">
        <v>75</v>
      </c>
      <c r="C17" s="150" t="s">
        <v>155</v>
      </c>
      <c r="D17" s="151" t="s">
        <v>11</v>
      </c>
      <c r="E17" s="72"/>
      <c r="F17" s="72">
        <v>1</v>
      </c>
      <c r="G17" s="72">
        <v>1</v>
      </c>
      <c r="H17" s="72"/>
      <c r="I17" s="121"/>
      <c r="J17" s="121"/>
      <c r="K17" s="121"/>
      <c r="L17" s="121"/>
      <c r="M17" s="121">
        <v>1</v>
      </c>
      <c r="N17" s="165"/>
      <c r="O17" s="165"/>
      <c r="P17" s="165"/>
      <c r="Q17" s="99"/>
      <c r="R17" s="99"/>
      <c r="S17" s="75">
        <f t="shared" si="0"/>
        <v>3</v>
      </c>
    </row>
    <row r="18" spans="1:19" x14ac:dyDescent="0.25">
      <c r="A18" s="162">
        <v>12</v>
      </c>
      <c r="B18" s="149" t="s">
        <v>85</v>
      </c>
      <c r="C18" s="150" t="s">
        <v>156</v>
      </c>
      <c r="D18" s="125" t="s">
        <v>9</v>
      </c>
      <c r="E18" s="72"/>
      <c r="F18" s="72"/>
      <c r="G18" s="72"/>
      <c r="H18" s="72">
        <v>1</v>
      </c>
      <c r="I18" s="72"/>
      <c r="J18" s="72">
        <v>1</v>
      </c>
      <c r="K18" s="72"/>
      <c r="L18" s="72">
        <v>1</v>
      </c>
      <c r="M18" s="121"/>
      <c r="N18" s="121"/>
      <c r="O18" s="165"/>
      <c r="P18" s="165"/>
      <c r="Q18" s="99"/>
      <c r="R18" s="99"/>
      <c r="S18" s="75">
        <f t="shared" si="0"/>
        <v>3</v>
      </c>
    </row>
    <row r="19" spans="1:19" x14ac:dyDescent="0.25">
      <c r="A19" s="162">
        <v>12</v>
      </c>
      <c r="B19" s="149" t="s">
        <v>131</v>
      </c>
      <c r="C19" s="150" t="s">
        <v>132</v>
      </c>
      <c r="D19" s="125" t="s">
        <v>14</v>
      </c>
      <c r="E19" s="72"/>
      <c r="F19" s="72"/>
      <c r="G19" s="72">
        <v>1</v>
      </c>
      <c r="H19" s="72"/>
      <c r="I19" s="72"/>
      <c r="J19" s="72">
        <v>1</v>
      </c>
      <c r="K19" s="72"/>
      <c r="L19" s="72"/>
      <c r="M19" s="121"/>
      <c r="N19" s="121"/>
      <c r="O19" s="121"/>
      <c r="P19" s="121">
        <v>1</v>
      </c>
      <c r="Q19" s="99"/>
      <c r="R19" s="99"/>
      <c r="S19" s="75">
        <f t="shared" si="0"/>
        <v>3</v>
      </c>
    </row>
    <row r="20" spans="1:19" x14ac:dyDescent="0.25">
      <c r="A20" s="162">
        <v>12</v>
      </c>
      <c r="B20" s="149" t="s">
        <v>157</v>
      </c>
      <c r="C20" s="150" t="s">
        <v>161</v>
      </c>
      <c r="D20" s="125" t="s">
        <v>14</v>
      </c>
      <c r="E20" s="72"/>
      <c r="F20" s="72"/>
      <c r="G20" s="72">
        <v>2</v>
      </c>
      <c r="H20" s="72"/>
      <c r="I20" s="72"/>
      <c r="J20" s="72"/>
      <c r="K20" s="72"/>
      <c r="L20" s="72">
        <v>1</v>
      </c>
      <c r="M20" s="121"/>
      <c r="N20" s="121"/>
      <c r="O20" s="121"/>
      <c r="P20" s="121"/>
      <c r="Q20" s="99"/>
      <c r="R20" s="99"/>
      <c r="S20" s="75">
        <f t="shared" si="0"/>
        <v>3</v>
      </c>
    </row>
    <row r="21" spans="1:19" x14ac:dyDescent="0.25">
      <c r="A21" s="162"/>
      <c r="B21" s="149"/>
      <c r="C21" s="150"/>
      <c r="D21" s="125"/>
      <c r="E21" s="72"/>
      <c r="F21" s="72"/>
      <c r="G21" s="72"/>
      <c r="H21" s="72"/>
      <c r="I21" s="72"/>
      <c r="J21" s="72"/>
      <c r="K21" s="72"/>
      <c r="L21" s="72"/>
      <c r="M21" s="121"/>
      <c r="N21" s="121"/>
      <c r="O21" s="121"/>
      <c r="P21" s="121"/>
      <c r="Q21" s="99"/>
      <c r="R21" s="99"/>
      <c r="S21" s="75"/>
    </row>
    <row r="22" spans="1:19" x14ac:dyDescent="0.25">
      <c r="A22" s="162">
        <v>17</v>
      </c>
      <c r="B22" s="149" t="s">
        <v>89</v>
      </c>
      <c r="C22" s="150" t="s">
        <v>90</v>
      </c>
      <c r="D22" s="151" t="s">
        <v>13</v>
      </c>
      <c r="E22" s="72"/>
      <c r="F22" s="72"/>
      <c r="G22" s="72"/>
      <c r="H22" s="72">
        <v>2</v>
      </c>
      <c r="I22" s="72"/>
      <c r="J22" s="72"/>
      <c r="K22" s="72"/>
      <c r="L22" s="121"/>
      <c r="M22" s="121"/>
      <c r="N22" s="121"/>
      <c r="O22" s="121"/>
      <c r="P22" s="165"/>
      <c r="Q22" s="99"/>
      <c r="R22" s="99"/>
      <c r="S22" s="75">
        <f t="shared" ref="S22:S48" si="1">SUM(E22:R22)</f>
        <v>2</v>
      </c>
    </row>
    <row r="23" spans="1:19" x14ac:dyDescent="0.25">
      <c r="A23" s="162">
        <v>7</v>
      </c>
      <c r="B23" s="149" t="s">
        <v>101</v>
      </c>
      <c r="C23" s="150" t="s">
        <v>102</v>
      </c>
      <c r="D23" s="151" t="s">
        <v>11</v>
      </c>
      <c r="E23" s="72"/>
      <c r="F23" s="72"/>
      <c r="G23" s="72"/>
      <c r="H23" s="72"/>
      <c r="I23" s="121"/>
      <c r="J23" s="121"/>
      <c r="K23" s="121">
        <v>1</v>
      </c>
      <c r="L23" s="121"/>
      <c r="M23" s="121">
        <v>1</v>
      </c>
      <c r="N23" s="165"/>
      <c r="O23" s="165"/>
      <c r="P23" s="165"/>
      <c r="Q23" s="99"/>
      <c r="R23" s="99"/>
      <c r="S23" s="75">
        <f t="shared" si="1"/>
        <v>2</v>
      </c>
    </row>
    <row r="24" spans="1:19" x14ac:dyDescent="0.25">
      <c r="A24" s="162">
        <v>9</v>
      </c>
      <c r="B24" s="149" t="s">
        <v>75</v>
      </c>
      <c r="C24" s="150" t="s">
        <v>103</v>
      </c>
      <c r="D24" s="151" t="s">
        <v>11</v>
      </c>
      <c r="E24" s="72"/>
      <c r="F24" s="72"/>
      <c r="G24" s="72"/>
      <c r="H24" s="72">
        <v>1</v>
      </c>
      <c r="I24" s="121"/>
      <c r="J24" s="121"/>
      <c r="K24" s="121"/>
      <c r="L24" s="121"/>
      <c r="M24" s="121">
        <v>1</v>
      </c>
      <c r="N24" s="165"/>
      <c r="O24" s="165"/>
      <c r="P24" s="165"/>
      <c r="Q24" s="99"/>
      <c r="R24" s="99"/>
      <c r="S24" s="75">
        <f t="shared" si="1"/>
        <v>2</v>
      </c>
    </row>
    <row r="25" spans="1:19" x14ac:dyDescent="0.25">
      <c r="A25" s="162">
        <v>2</v>
      </c>
      <c r="B25" s="149" t="s">
        <v>153</v>
      </c>
      <c r="C25" s="150" t="s">
        <v>154</v>
      </c>
      <c r="D25" s="125" t="s">
        <v>9</v>
      </c>
      <c r="E25" s="72"/>
      <c r="F25" s="72"/>
      <c r="G25" s="72"/>
      <c r="H25" s="72"/>
      <c r="I25" s="72">
        <v>1</v>
      </c>
      <c r="J25" s="72">
        <v>1</v>
      </c>
      <c r="K25" s="72"/>
      <c r="L25" s="72"/>
      <c r="M25" s="121"/>
      <c r="N25" s="121"/>
      <c r="O25" s="165"/>
      <c r="P25" s="165"/>
      <c r="Q25" s="99"/>
      <c r="R25" s="99"/>
      <c r="S25" s="75">
        <f t="shared" si="1"/>
        <v>2</v>
      </c>
    </row>
    <row r="26" spans="1:19" x14ac:dyDescent="0.25">
      <c r="A26" s="162">
        <v>11</v>
      </c>
      <c r="B26" s="160" t="s">
        <v>160</v>
      </c>
      <c r="C26" s="170" t="s">
        <v>114</v>
      </c>
      <c r="D26" s="125" t="s">
        <v>9</v>
      </c>
      <c r="E26" s="72"/>
      <c r="F26" s="72"/>
      <c r="G26" s="72"/>
      <c r="H26" s="72"/>
      <c r="I26" s="72"/>
      <c r="J26" s="72">
        <v>1</v>
      </c>
      <c r="K26" s="72"/>
      <c r="L26" s="72">
        <v>1</v>
      </c>
      <c r="M26" s="121"/>
      <c r="N26" s="121"/>
      <c r="O26" s="165"/>
      <c r="P26" s="165"/>
      <c r="Q26" s="99"/>
      <c r="R26" s="99"/>
      <c r="S26" s="75">
        <f t="shared" si="1"/>
        <v>2</v>
      </c>
    </row>
    <row r="27" spans="1:19" x14ac:dyDescent="0.25">
      <c r="A27" s="162">
        <v>1</v>
      </c>
      <c r="B27" s="149" t="s">
        <v>117</v>
      </c>
      <c r="C27" s="150" t="s">
        <v>118</v>
      </c>
      <c r="D27" s="125" t="s">
        <v>17</v>
      </c>
      <c r="E27" s="72">
        <v>1</v>
      </c>
      <c r="F27" s="72"/>
      <c r="G27" s="72"/>
      <c r="H27" s="72"/>
      <c r="I27" s="72">
        <v>1</v>
      </c>
      <c r="J27" s="121"/>
      <c r="K27" s="121"/>
      <c r="L27" s="121"/>
      <c r="M27" s="121"/>
      <c r="N27" s="121"/>
      <c r="O27" s="165"/>
      <c r="P27" s="165"/>
      <c r="Q27" s="99"/>
      <c r="R27" s="99"/>
      <c r="S27" s="75">
        <f t="shared" si="1"/>
        <v>2</v>
      </c>
    </row>
    <row r="28" spans="1:19" x14ac:dyDescent="0.25">
      <c r="A28" s="162">
        <v>2</v>
      </c>
      <c r="B28" s="149" t="s">
        <v>107</v>
      </c>
      <c r="C28" s="150" t="s">
        <v>119</v>
      </c>
      <c r="D28" s="125" t="s">
        <v>17</v>
      </c>
      <c r="E28" s="72">
        <v>1</v>
      </c>
      <c r="F28" s="72">
        <v>1</v>
      </c>
      <c r="G28" s="72"/>
      <c r="H28" s="72"/>
      <c r="I28" s="72"/>
      <c r="J28" s="121"/>
      <c r="K28" s="121"/>
      <c r="L28" s="121"/>
      <c r="M28" s="121"/>
      <c r="N28" s="121"/>
      <c r="O28" s="165"/>
      <c r="P28" s="165"/>
      <c r="Q28" s="99"/>
      <c r="R28" s="99"/>
      <c r="S28" s="75">
        <f t="shared" si="1"/>
        <v>2</v>
      </c>
    </row>
    <row r="29" spans="1:19" x14ac:dyDescent="0.25">
      <c r="A29" s="162">
        <v>3</v>
      </c>
      <c r="B29" s="149" t="s">
        <v>120</v>
      </c>
      <c r="C29" s="150" t="s">
        <v>121</v>
      </c>
      <c r="D29" s="125" t="s">
        <v>17</v>
      </c>
      <c r="E29" s="72">
        <v>1</v>
      </c>
      <c r="F29" s="72"/>
      <c r="G29" s="72"/>
      <c r="H29" s="72"/>
      <c r="I29" s="72">
        <v>1</v>
      </c>
      <c r="J29" s="121"/>
      <c r="K29" s="121"/>
      <c r="L29" s="121"/>
      <c r="M29" s="121"/>
      <c r="N29" s="121"/>
      <c r="O29" s="165"/>
      <c r="P29" s="165"/>
      <c r="Q29" s="99"/>
      <c r="R29" s="99"/>
      <c r="S29" s="75">
        <f t="shared" si="1"/>
        <v>2</v>
      </c>
    </row>
    <row r="30" spans="1:19" x14ac:dyDescent="0.25">
      <c r="A30" s="162">
        <v>5</v>
      </c>
      <c r="B30" s="149" t="s">
        <v>68</v>
      </c>
      <c r="C30" s="150" t="s">
        <v>124</v>
      </c>
      <c r="D30" s="125" t="s">
        <v>17</v>
      </c>
      <c r="E30" s="72">
        <v>1</v>
      </c>
      <c r="F30" s="72">
        <v>1</v>
      </c>
      <c r="G30" s="72"/>
      <c r="H30" s="72"/>
      <c r="I30" s="72"/>
      <c r="J30" s="121"/>
      <c r="K30" s="121"/>
      <c r="L30" s="121"/>
      <c r="M30" s="121"/>
      <c r="N30" s="121"/>
      <c r="O30" s="165"/>
      <c r="P30" s="165"/>
      <c r="Q30" s="99"/>
      <c r="R30" s="99"/>
      <c r="S30" s="75">
        <f t="shared" si="1"/>
        <v>2</v>
      </c>
    </row>
    <row r="31" spans="1:19" x14ac:dyDescent="0.25">
      <c r="A31" s="162">
        <v>6</v>
      </c>
      <c r="B31" s="149" t="s">
        <v>65</v>
      </c>
      <c r="C31" s="150" t="s">
        <v>118</v>
      </c>
      <c r="D31" s="125" t="s">
        <v>17</v>
      </c>
      <c r="E31" s="72"/>
      <c r="F31" s="72"/>
      <c r="G31" s="72"/>
      <c r="H31" s="72"/>
      <c r="I31" s="72">
        <v>1</v>
      </c>
      <c r="J31" s="121"/>
      <c r="K31" s="121"/>
      <c r="L31" s="121"/>
      <c r="M31" s="121"/>
      <c r="N31" s="121">
        <v>1</v>
      </c>
      <c r="O31" s="165"/>
      <c r="P31" s="165"/>
      <c r="Q31" s="99"/>
      <c r="R31" s="99"/>
      <c r="S31" s="75">
        <f t="shared" si="1"/>
        <v>2</v>
      </c>
    </row>
    <row r="32" spans="1:19" x14ac:dyDescent="0.25">
      <c r="A32" s="162">
        <v>8</v>
      </c>
      <c r="B32" s="149" t="s">
        <v>126</v>
      </c>
      <c r="C32" s="150" t="s">
        <v>127</v>
      </c>
      <c r="D32" s="125" t="s">
        <v>17</v>
      </c>
      <c r="E32" s="72"/>
      <c r="F32" s="72"/>
      <c r="G32" s="72"/>
      <c r="H32" s="72"/>
      <c r="I32" s="72">
        <v>2</v>
      </c>
      <c r="J32" s="121"/>
      <c r="K32" s="121"/>
      <c r="L32" s="121"/>
      <c r="M32" s="121"/>
      <c r="N32" s="121"/>
      <c r="O32" s="165"/>
      <c r="P32" s="165"/>
      <c r="Q32" s="99"/>
      <c r="R32" s="99"/>
      <c r="S32" s="75">
        <f t="shared" si="1"/>
        <v>2</v>
      </c>
    </row>
    <row r="33" spans="1:19" x14ac:dyDescent="0.25">
      <c r="A33" s="162">
        <v>1</v>
      </c>
      <c r="B33" s="149" t="s">
        <v>108</v>
      </c>
      <c r="C33" s="150" t="s">
        <v>148</v>
      </c>
      <c r="D33" s="125" t="s">
        <v>17</v>
      </c>
      <c r="E33" s="72"/>
      <c r="F33" s="72"/>
      <c r="G33" s="72"/>
      <c r="H33" s="72"/>
      <c r="I33" s="72"/>
      <c r="J33" s="121"/>
      <c r="K33" s="121"/>
      <c r="L33" s="121"/>
      <c r="M33" s="121">
        <v>1</v>
      </c>
      <c r="N33" s="121">
        <v>1</v>
      </c>
      <c r="O33" s="165"/>
      <c r="P33" s="165"/>
      <c r="Q33" s="99"/>
      <c r="R33" s="99"/>
      <c r="S33" s="75">
        <f t="shared" si="1"/>
        <v>2</v>
      </c>
    </row>
    <row r="34" spans="1:19" x14ac:dyDescent="0.25">
      <c r="A34" s="162">
        <v>14</v>
      </c>
      <c r="B34" s="149" t="s">
        <v>164</v>
      </c>
      <c r="C34" s="150" t="s">
        <v>165</v>
      </c>
      <c r="D34" s="125" t="s">
        <v>17</v>
      </c>
      <c r="E34" s="72"/>
      <c r="F34" s="72"/>
      <c r="G34" s="72"/>
      <c r="H34" s="72"/>
      <c r="I34" s="72">
        <v>1</v>
      </c>
      <c r="J34" s="121"/>
      <c r="K34" s="121"/>
      <c r="L34" s="121"/>
      <c r="M34" s="121">
        <v>1</v>
      </c>
      <c r="N34" s="121"/>
      <c r="O34" s="165"/>
      <c r="P34" s="165"/>
      <c r="Q34" s="99"/>
      <c r="R34" s="99"/>
      <c r="S34" s="75">
        <f t="shared" si="1"/>
        <v>2</v>
      </c>
    </row>
    <row r="35" spans="1:19" x14ac:dyDescent="0.25">
      <c r="A35" s="162">
        <v>10</v>
      </c>
      <c r="B35" s="149" t="s">
        <v>158</v>
      </c>
      <c r="C35" s="150" t="s">
        <v>173</v>
      </c>
      <c r="D35" s="125" t="s">
        <v>14</v>
      </c>
      <c r="E35" s="72"/>
      <c r="F35" s="72"/>
      <c r="G35" s="72"/>
      <c r="H35" s="72"/>
      <c r="I35" s="72"/>
      <c r="J35" s="72"/>
      <c r="K35" s="72"/>
      <c r="L35" s="72"/>
      <c r="M35" s="121">
        <v>1</v>
      </c>
      <c r="N35" s="121">
        <v>1</v>
      </c>
      <c r="O35" s="121"/>
      <c r="P35" s="121"/>
      <c r="Q35" s="99"/>
      <c r="R35" s="99"/>
      <c r="S35" s="75">
        <f t="shared" si="1"/>
        <v>2</v>
      </c>
    </row>
    <row r="36" spans="1:19" x14ac:dyDescent="0.25">
      <c r="A36" s="162">
        <v>3</v>
      </c>
      <c r="B36" s="149" t="s">
        <v>81</v>
      </c>
      <c r="C36" s="150" t="s">
        <v>186</v>
      </c>
      <c r="D36" s="151" t="s">
        <v>13</v>
      </c>
      <c r="E36" s="72"/>
      <c r="F36" s="72"/>
      <c r="G36" s="72"/>
      <c r="H36" s="72"/>
      <c r="I36" s="72"/>
      <c r="J36" s="72"/>
      <c r="K36" s="72"/>
      <c r="L36" s="121"/>
      <c r="M36" s="121"/>
      <c r="N36" s="121"/>
      <c r="O36" s="121">
        <v>1</v>
      </c>
      <c r="P36" s="165"/>
      <c r="Q36" s="99"/>
      <c r="R36" s="99"/>
      <c r="S36" s="75">
        <f t="shared" si="1"/>
        <v>1</v>
      </c>
    </row>
    <row r="37" spans="1:19" x14ac:dyDescent="0.25">
      <c r="A37" s="162">
        <v>13</v>
      </c>
      <c r="B37" s="149" t="s">
        <v>69</v>
      </c>
      <c r="C37" s="150" t="s">
        <v>175</v>
      </c>
      <c r="D37" s="151" t="s">
        <v>13</v>
      </c>
      <c r="E37" s="72"/>
      <c r="F37" s="72"/>
      <c r="G37" s="72"/>
      <c r="H37" s="72"/>
      <c r="I37" s="72"/>
      <c r="J37" s="72"/>
      <c r="K37" s="72"/>
      <c r="L37" s="121">
        <v>1</v>
      </c>
      <c r="M37" s="121"/>
      <c r="N37" s="121"/>
      <c r="O37" s="121"/>
      <c r="P37" s="165"/>
      <c r="Q37" s="99"/>
      <c r="R37" s="99"/>
      <c r="S37" s="75">
        <f t="shared" si="1"/>
        <v>1</v>
      </c>
    </row>
    <row r="38" spans="1:19" x14ac:dyDescent="0.25">
      <c r="A38" s="162">
        <v>14</v>
      </c>
      <c r="B38" s="149" t="s">
        <v>162</v>
      </c>
      <c r="C38" s="150" t="s">
        <v>159</v>
      </c>
      <c r="D38" s="151" t="s">
        <v>13</v>
      </c>
      <c r="E38" s="72"/>
      <c r="F38" s="72"/>
      <c r="G38" s="72"/>
      <c r="H38" s="72"/>
      <c r="I38" s="72">
        <v>1</v>
      </c>
      <c r="J38" s="72"/>
      <c r="K38" s="72"/>
      <c r="L38" s="121"/>
      <c r="M38" s="121"/>
      <c r="N38" s="121"/>
      <c r="O38" s="121"/>
      <c r="P38" s="165"/>
      <c r="Q38" s="99"/>
      <c r="R38" s="99"/>
      <c r="S38" s="75">
        <f t="shared" si="1"/>
        <v>1</v>
      </c>
    </row>
    <row r="39" spans="1:19" x14ac:dyDescent="0.25">
      <c r="A39" s="162">
        <v>2</v>
      </c>
      <c r="B39" s="149" t="s">
        <v>178</v>
      </c>
      <c r="C39" s="150" t="s">
        <v>94</v>
      </c>
      <c r="D39" s="151" t="s">
        <v>11</v>
      </c>
      <c r="E39" s="72"/>
      <c r="F39" s="72"/>
      <c r="G39" s="72"/>
      <c r="H39" s="72"/>
      <c r="I39" s="121"/>
      <c r="J39" s="121"/>
      <c r="K39" s="121"/>
      <c r="L39" s="121">
        <v>1</v>
      </c>
      <c r="M39" s="121"/>
      <c r="N39" s="165"/>
      <c r="O39" s="165"/>
      <c r="P39" s="165"/>
      <c r="Q39" s="99"/>
      <c r="R39" s="99"/>
      <c r="S39" s="75">
        <f t="shared" si="1"/>
        <v>1</v>
      </c>
    </row>
    <row r="40" spans="1:19" x14ac:dyDescent="0.25">
      <c r="A40" s="162">
        <v>3</v>
      </c>
      <c r="B40" s="149" t="s">
        <v>95</v>
      </c>
      <c r="C40" s="150" t="s">
        <v>94</v>
      </c>
      <c r="D40" s="151" t="s">
        <v>11</v>
      </c>
      <c r="E40" s="72"/>
      <c r="F40" s="72"/>
      <c r="G40" s="72"/>
      <c r="H40" s="72"/>
      <c r="I40" s="121"/>
      <c r="J40" s="121"/>
      <c r="K40" s="121"/>
      <c r="L40" s="121"/>
      <c r="M40" s="121">
        <v>1</v>
      </c>
      <c r="N40" s="165"/>
      <c r="O40" s="165"/>
      <c r="P40" s="165"/>
      <c r="Q40" s="99"/>
      <c r="R40" s="99"/>
      <c r="S40" s="75">
        <f t="shared" si="1"/>
        <v>1</v>
      </c>
    </row>
    <row r="41" spans="1:19" x14ac:dyDescent="0.25">
      <c r="A41" s="162">
        <v>8</v>
      </c>
      <c r="B41" s="149" t="s">
        <v>93</v>
      </c>
      <c r="C41" s="150" t="s">
        <v>172</v>
      </c>
      <c r="D41" s="151" t="s">
        <v>11</v>
      </c>
      <c r="E41" s="72"/>
      <c r="F41" s="72"/>
      <c r="G41" s="72"/>
      <c r="H41" s="72"/>
      <c r="I41" s="121"/>
      <c r="J41" s="121">
        <v>1</v>
      </c>
      <c r="K41" s="121"/>
      <c r="L41" s="121"/>
      <c r="M41" s="121"/>
      <c r="N41" s="165"/>
      <c r="O41" s="165"/>
      <c r="P41" s="165"/>
      <c r="Q41" s="99"/>
      <c r="R41" s="99"/>
      <c r="S41" s="75">
        <f t="shared" si="1"/>
        <v>1</v>
      </c>
    </row>
    <row r="42" spans="1:19" x14ac:dyDescent="0.25">
      <c r="A42" s="162">
        <v>4</v>
      </c>
      <c r="B42" s="149" t="s">
        <v>113</v>
      </c>
      <c r="C42" s="150" t="s">
        <v>114</v>
      </c>
      <c r="D42" s="125" t="s">
        <v>9</v>
      </c>
      <c r="E42" s="72"/>
      <c r="F42" s="72"/>
      <c r="G42" s="72"/>
      <c r="H42" s="72"/>
      <c r="I42" s="72">
        <v>1</v>
      </c>
      <c r="J42" s="72"/>
      <c r="K42" s="72"/>
      <c r="L42" s="72"/>
      <c r="M42" s="121"/>
      <c r="N42" s="121"/>
      <c r="O42" s="165"/>
      <c r="P42" s="165"/>
      <c r="Q42" s="99"/>
      <c r="R42" s="99"/>
      <c r="S42" s="75">
        <f t="shared" si="1"/>
        <v>1</v>
      </c>
    </row>
    <row r="43" spans="1:19" x14ac:dyDescent="0.25">
      <c r="A43" s="162">
        <v>8</v>
      </c>
      <c r="B43" s="149" t="s">
        <v>115</v>
      </c>
      <c r="C43" s="150" t="s">
        <v>116</v>
      </c>
      <c r="D43" s="125" t="s">
        <v>9</v>
      </c>
      <c r="E43" s="72"/>
      <c r="F43" s="72">
        <v>1</v>
      </c>
      <c r="G43" s="72"/>
      <c r="H43" s="72"/>
      <c r="I43" s="72"/>
      <c r="J43" s="72"/>
      <c r="K43" s="72"/>
      <c r="L43" s="72"/>
      <c r="M43" s="121"/>
      <c r="N43" s="121"/>
      <c r="O43" s="165"/>
      <c r="P43" s="165"/>
      <c r="Q43" s="99"/>
      <c r="R43" s="99"/>
      <c r="S43" s="75">
        <f t="shared" si="1"/>
        <v>1</v>
      </c>
    </row>
    <row r="44" spans="1:19" x14ac:dyDescent="0.25">
      <c r="A44" s="162">
        <v>12</v>
      </c>
      <c r="B44" s="149" t="s">
        <v>166</v>
      </c>
      <c r="C44" s="150" t="s">
        <v>167</v>
      </c>
      <c r="D44" s="125" t="s">
        <v>9</v>
      </c>
      <c r="E44" s="72"/>
      <c r="F44" s="72"/>
      <c r="G44" s="72"/>
      <c r="H44" s="72"/>
      <c r="I44" s="72"/>
      <c r="J44" s="72"/>
      <c r="K44" s="72">
        <v>1</v>
      </c>
      <c r="L44" s="72"/>
      <c r="M44" s="121"/>
      <c r="N44" s="121"/>
      <c r="O44" s="165"/>
      <c r="P44" s="165"/>
      <c r="Q44" s="99"/>
      <c r="R44" s="99"/>
      <c r="S44" s="75">
        <f t="shared" si="1"/>
        <v>1</v>
      </c>
    </row>
    <row r="45" spans="1:19" x14ac:dyDescent="0.25">
      <c r="A45" s="162">
        <v>4</v>
      </c>
      <c r="B45" s="149" t="s">
        <v>122</v>
      </c>
      <c r="C45" s="150" t="s">
        <v>123</v>
      </c>
      <c r="D45" s="125" t="s">
        <v>17</v>
      </c>
      <c r="E45" s="72"/>
      <c r="F45" s="72"/>
      <c r="G45" s="72"/>
      <c r="H45" s="72"/>
      <c r="I45" s="72"/>
      <c r="J45" s="121"/>
      <c r="K45" s="121"/>
      <c r="L45" s="121"/>
      <c r="M45" s="121"/>
      <c r="N45" s="121">
        <v>1</v>
      </c>
      <c r="O45" s="165"/>
      <c r="P45" s="165"/>
      <c r="Q45" s="99"/>
      <c r="R45" s="99"/>
      <c r="S45" s="75">
        <f t="shared" si="1"/>
        <v>1</v>
      </c>
    </row>
    <row r="46" spans="1:19" x14ac:dyDescent="0.25">
      <c r="A46" s="162">
        <v>4</v>
      </c>
      <c r="B46" s="149" t="s">
        <v>133</v>
      </c>
      <c r="C46" s="150" t="s">
        <v>134</v>
      </c>
      <c r="D46" s="125" t="s">
        <v>14</v>
      </c>
      <c r="E46" s="72"/>
      <c r="F46" s="72"/>
      <c r="G46" s="72"/>
      <c r="H46" s="72"/>
      <c r="I46" s="72"/>
      <c r="J46" s="72">
        <v>1</v>
      </c>
      <c r="K46" s="72"/>
      <c r="L46" s="72"/>
      <c r="M46" s="121"/>
      <c r="N46" s="121"/>
      <c r="O46" s="121"/>
      <c r="P46" s="121"/>
      <c r="Q46" s="99"/>
      <c r="R46" s="99"/>
      <c r="S46" s="75">
        <f t="shared" si="1"/>
        <v>1</v>
      </c>
    </row>
    <row r="47" spans="1:19" x14ac:dyDescent="0.25">
      <c r="A47" s="162">
        <v>6</v>
      </c>
      <c r="B47" s="149" t="s">
        <v>136</v>
      </c>
      <c r="C47" s="150" t="s">
        <v>137</v>
      </c>
      <c r="D47" s="125" t="s">
        <v>14</v>
      </c>
      <c r="E47" s="72"/>
      <c r="F47" s="72"/>
      <c r="G47" s="72"/>
      <c r="H47" s="72"/>
      <c r="I47" s="72"/>
      <c r="J47" s="72"/>
      <c r="K47" s="72"/>
      <c r="L47" s="72"/>
      <c r="M47" s="121">
        <v>1</v>
      </c>
      <c r="N47" s="121"/>
      <c r="O47" s="121"/>
      <c r="P47" s="121"/>
      <c r="Q47" s="99"/>
      <c r="R47" s="99"/>
      <c r="S47" s="75">
        <f t="shared" si="1"/>
        <v>1</v>
      </c>
    </row>
    <row r="48" spans="1:19" x14ac:dyDescent="0.25">
      <c r="A48" s="162">
        <v>7</v>
      </c>
      <c r="B48" s="149" t="s">
        <v>158</v>
      </c>
      <c r="C48" s="150" t="s">
        <v>159</v>
      </c>
      <c r="D48" s="125" t="s">
        <v>14</v>
      </c>
      <c r="E48" s="72"/>
      <c r="F48" s="72"/>
      <c r="G48" s="72">
        <v>1</v>
      </c>
      <c r="H48" s="72"/>
      <c r="I48" s="72"/>
      <c r="J48" s="72"/>
      <c r="K48" s="72"/>
      <c r="L48" s="72"/>
      <c r="M48" s="121"/>
      <c r="N48" s="121"/>
      <c r="O48" s="121"/>
      <c r="P48" s="121"/>
      <c r="Q48" s="99"/>
      <c r="R48" s="99"/>
      <c r="S48" s="75">
        <f t="shared" si="1"/>
        <v>1</v>
      </c>
    </row>
  </sheetData>
  <sortState ref="A5:S71">
    <sortCondition descending="1" ref="S5:S71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70"/>
  <sheetViews>
    <sheetView workbookViewId="0">
      <selection activeCell="AM34" sqref="AM34"/>
    </sheetView>
  </sheetViews>
  <sheetFormatPr defaultRowHeight="15.75" x14ac:dyDescent="0.25"/>
  <cols>
    <col min="1" max="1" width="4.7109375" style="159" customWidth="1"/>
    <col min="2" max="2" width="13.5703125" style="108" customWidth="1"/>
    <col min="3" max="3" width="14.5703125" style="108" customWidth="1"/>
    <col min="4" max="4" width="14" style="103" customWidth="1"/>
    <col min="5" max="12" width="2.140625" style="103" customWidth="1"/>
    <col min="13" max="18" width="1.5703125" style="103" customWidth="1"/>
    <col min="19" max="19" width="4.42578125" style="103" customWidth="1"/>
    <col min="20" max="20" width="1.140625" style="103" customWidth="1"/>
    <col min="21" max="28" width="2.140625" style="103" customWidth="1"/>
    <col min="29" max="34" width="1.85546875" style="103" customWidth="1"/>
    <col min="35" max="35" width="4.5703125" style="103" customWidth="1"/>
    <col min="36" max="36" width="1.28515625" style="103" customWidth="1"/>
    <col min="37" max="37" width="5.140625" style="112" customWidth="1"/>
    <col min="38" max="39" width="9.140625" style="103"/>
  </cols>
  <sheetData>
    <row r="2" spans="1:39" s="115" customFormat="1" ht="18.75" x14ac:dyDescent="0.3">
      <c r="A2" s="113"/>
      <c r="B2" s="158"/>
      <c r="C2" s="158" t="s">
        <v>169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4"/>
      <c r="AL2" s="113"/>
      <c r="AM2" s="113"/>
    </row>
    <row r="3" spans="1:39" s="107" customFormat="1" x14ac:dyDescent="0.25">
      <c r="A3" s="158"/>
      <c r="B3" s="108"/>
      <c r="C3" s="108"/>
      <c r="D3" s="103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11"/>
      <c r="AL3" s="108"/>
      <c r="AM3" s="108"/>
    </row>
    <row r="4" spans="1:39" s="155" customFormat="1" ht="21" x14ac:dyDescent="0.35">
      <c r="A4" s="174">
        <v>1</v>
      </c>
      <c r="B4" s="149" t="s">
        <v>78</v>
      </c>
      <c r="C4" s="150" t="s">
        <v>79</v>
      </c>
      <c r="D4" s="151" t="s">
        <v>13</v>
      </c>
      <c r="E4" s="72">
        <v>3</v>
      </c>
      <c r="F4" s="72">
        <v>1</v>
      </c>
      <c r="G4" s="72">
        <v>1</v>
      </c>
      <c r="H4" s="72">
        <v>4</v>
      </c>
      <c r="I4" s="72">
        <v>4</v>
      </c>
      <c r="J4" s="72">
        <v>2</v>
      </c>
      <c r="K4" s="72">
        <v>4</v>
      </c>
      <c r="L4" s="121">
        <v>3</v>
      </c>
      <c r="M4" s="121"/>
      <c r="N4" s="121">
        <v>1</v>
      </c>
      <c r="O4" s="121">
        <v>2</v>
      </c>
      <c r="P4" s="165"/>
      <c r="Q4" s="99"/>
      <c r="R4" s="99"/>
      <c r="S4" s="73">
        <f t="shared" ref="S4:S25" si="0">SUM(E4:R4)</f>
        <v>25</v>
      </c>
      <c r="T4" s="74"/>
      <c r="U4" s="72">
        <v>1</v>
      </c>
      <c r="V4" s="72">
        <v>1</v>
      </c>
      <c r="W4" s="72">
        <v>3</v>
      </c>
      <c r="X4" s="72">
        <v>2</v>
      </c>
      <c r="Y4" s="72">
        <v>1</v>
      </c>
      <c r="Z4" s="72">
        <v>2</v>
      </c>
      <c r="AA4" s="72">
        <v>1</v>
      </c>
      <c r="AB4" s="121"/>
      <c r="AC4" s="121"/>
      <c r="AD4" s="121"/>
      <c r="AE4" s="121"/>
      <c r="AF4" s="165"/>
      <c r="AG4" s="99"/>
      <c r="AH4" s="99"/>
      <c r="AI4" s="75">
        <f t="shared" ref="AI4:AI25" si="1">SUM(U4:AH4)</f>
        <v>11</v>
      </c>
      <c r="AJ4" s="76"/>
      <c r="AK4" s="61">
        <f t="shared" ref="AK4:AK25" si="2">SUM(S4,AI4,)</f>
        <v>36</v>
      </c>
      <c r="AL4" s="154"/>
    </row>
    <row r="5" spans="1:39" s="153" customFormat="1" ht="18.75" x14ac:dyDescent="0.3">
      <c r="A5" s="174">
        <v>2</v>
      </c>
      <c r="B5" s="149" t="s">
        <v>87</v>
      </c>
      <c r="C5" s="150" t="s">
        <v>88</v>
      </c>
      <c r="D5" s="151" t="s">
        <v>13</v>
      </c>
      <c r="E5" s="72">
        <v>1</v>
      </c>
      <c r="F5" s="72">
        <v>2</v>
      </c>
      <c r="G5" s="72">
        <v>1</v>
      </c>
      <c r="H5" s="72">
        <v>5</v>
      </c>
      <c r="I5" s="72"/>
      <c r="J5" s="72">
        <v>1</v>
      </c>
      <c r="K5" s="72">
        <v>1</v>
      </c>
      <c r="L5" s="121">
        <v>3</v>
      </c>
      <c r="M5" s="121">
        <v>3</v>
      </c>
      <c r="N5" s="121">
        <v>1</v>
      </c>
      <c r="O5" s="121">
        <v>2</v>
      </c>
      <c r="P5" s="165"/>
      <c r="Q5" s="99"/>
      <c r="R5" s="99"/>
      <c r="S5" s="73">
        <f t="shared" si="0"/>
        <v>20</v>
      </c>
      <c r="T5" s="74"/>
      <c r="U5" s="72">
        <v>1</v>
      </c>
      <c r="V5" s="72">
        <v>2</v>
      </c>
      <c r="W5" s="72">
        <v>1</v>
      </c>
      <c r="X5" s="72">
        <v>3</v>
      </c>
      <c r="Y5" s="72">
        <v>1</v>
      </c>
      <c r="Z5" s="72"/>
      <c r="AA5" s="72"/>
      <c r="AB5" s="121"/>
      <c r="AC5" s="121">
        <v>1</v>
      </c>
      <c r="AD5" s="121"/>
      <c r="AE5" s="121">
        <v>2</v>
      </c>
      <c r="AF5" s="165"/>
      <c r="AG5" s="99"/>
      <c r="AH5" s="99"/>
      <c r="AI5" s="75">
        <f t="shared" si="1"/>
        <v>11</v>
      </c>
      <c r="AJ5" s="76"/>
      <c r="AK5" s="61">
        <f t="shared" si="2"/>
        <v>31</v>
      </c>
      <c r="AL5" s="152"/>
    </row>
    <row r="6" spans="1:39" s="153" customFormat="1" ht="18.75" x14ac:dyDescent="0.3">
      <c r="A6" s="174">
        <v>3</v>
      </c>
      <c r="B6" s="149" t="s">
        <v>62</v>
      </c>
      <c r="C6" s="150" t="s">
        <v>63</v>
      </c>
      <c r="D6" s="151" t="s">
        <v>13</v>
      </c>
      <c r="E6" s="72">
        <v>2</v>
      </c>
      <c r="F6" s="72">
        <v>1</v>
      </c>
      <c r="G6" s="72">
        <v>1</v>
      </c>
      <c r="H6" s="72">
        <v>1</v>
      </c>
      <c r="I6" s="72"/>
      <c r="J6" s="72">
        <v>1</v>
      </c>
      <c r="K6" s="72"/>
      <c r="L6" s="121"/>
      <c r="M6" s="121">
        <v>2</v>
      </c>
      <c r="N6" s="121">
        <v>2</v>
      </c>
      <c r="O6" s="121"/>
      <c r="P6" s="165"/>
      <c r="Q6" s="99"/>
      <c r="R6" s="99"/>
      <c r="S6" s="73">
        <f t="shared" si="0"/>
        <v>10</v>
      </c>
      <c r="T6" s="74"/>
      <c r="U6" s="72"/>
      <c r="V6" s="72"/>
      <c r="W6" s="72"/>
      <c r="X6" s="72">
        <v>1</v>
      </c>
      <c r="Y6" s="72"/>
      <c r="Z6" s="72"/>
      <c r="AA6" s="72"/>
      <c r="AB6" s="121"/>
      <c r="AC6" s="121">
        <v>3</v>
      </c>
      <c r="AD6" s="121"/>
      <c r="AE6" s="121"/>
      <c r="AF6" s="165"/>
      <c r="AG6" s="99"/>
      <c r="AH6" s="99"/>
      <c r="AI6" s="75">
        <f t="shared" si="1"/>
        <v>4</v>
      </c>
      <c r="AJ6" s="76"/>
      <c r="AK6" s="61">
        <f t="shared" si="2"/>
        <v>14</v>
      </c>
      <c r="AL6" s="152"/>
    </row>
    <row r="7" spans="1:39" s="153" customFormat="1" ht="18.75" x14ac:dyDescent="0.3">
      <c r="A7" s="174">
        <v>4</v>
      </c>
      <c r="B7" s="149" t="s">
        <v>70</v>
      </c>
      <c r="C7" s="150" t="s">
        <v>71</v>
      </c>
      <c r="D7" s="125" t="s">
        <v>17</v>
      </c>
      <c r="E7" s="72">
        <v>3</v>
      </c>
      <c r="F7" s="72">
        <v>2</v>
      </c>
      <c r="G7" s="72">
        <v>1</v>
      </c>
      <c r="H7" s="72">
        <v>1</v>
      </c>
      <c r="I7" s="72"/>
      <c r="J7" s="121"/>
      <c r="K7" s="121"/>
      <c r="L7" s="121"/>
      <c r="M7" s="121">
        <v>1</v>
      </c>
      <c r="N7" s="121"/>
      <c r="O7" s="165"/>
      <c r="P7" s="165"/>
      <c r="Q7" s="99"/>
      <c r="R7" s="99"/>
      <c r="S7" s="73">
        <f t="shared" si="0"/>
        <v>8</v>
      </c>
      <c r="T7" s="74"/>
      <c r="U7" s="72">
        <v>1</v>
      </c>
      <c r="V7" s="72">
        <v>1</v>
      </c>
      <c r="W7" s="72"/>
      <c r="X7" s="72">
        <v>1</v>
      </c>
      <c r="Y7" s="72"/>
      <c r="Z7" s="121"/>
      <c r="AA7" s="121"/>
      <c r="AB7" s="121">
        <v>1</v>
      </c>
      <c r="AC7" s="121"/>
      <c r="AD7" s="121">
        <v>2</v>
      </c>
      <c r="AE7" s="165"/>
      <c r="AF7" s="165"/>
      <c r="AG7" s="99"/>
      <c r="AH7" s="99"/>
      <c r="AI7" s="75">
        <f t="shared" si="1"/>
        <v>6</v>
      </c>
      <c r="AJ7" s="76"/>
      <c r="AK7" s="61">
        <f t="shared" si="2"/>
        <v>14</v>
      </c>
      <c r="AL7" s="152"/>
    </row>
    <row r="8" spans="1:39" s="107" customFormat="1" x14ac:dyDescent="0.25">
      <c r="A8" s="174">
        <v>5</v>
      </c>
      <c r="B8" s="149" t="s">
        <v>81</v>
      </c>
      <c r="C8" s="150" t="s">
        <v>129</v>
      </c>
      <c r="D8" s="125" t="s">
        <v>14</v>
      </c>
      <c r="E8" s="72">
        <v>1</v>
      </c>
      <c r="F8" s="72">
        <v>1</v>
      </c>
      <c r="G8" s="72"/>
      <c r="H8" s="72"/>
      <c r="I8" s="72"/>
      <c r="J8" s="72">
        <v>1</v>
      </c>
      <c r="K8" s="72"/>
      <c r="L8" s="72">
        <v>2</v>
      </c>
      <c r="M8" s="121">
        <v>1</v>
      </c>
      <c r="N8" s="121">
        <v>1</v>
      </c>
      <c r="O8" s="121"/>
      <c r="P8" s="121"/>
      <c r="Q8" s="99"/>
      <c r="R8" s="99"/>
      <c r="S8" s="73">
        <f t="shared" si="0"/>
        <v>7</v>
      </c>
      <c r="T8" s="74"/>
      <c r="U8" s="72"/>
      <c r="V8" s="72">
        <v>1</v>
      </c>
      <c r="W8" s="72"/>
      <c r="X8" s="72"/>
      <c r="Y8" s="72">
        <v>1</v>
      </c>
      <c r="Z8" s="72">
        <v>1</v>
      </c>
      <c r="AA8" s="72">
        <v>2</v>
      </c>
      <c r="AB8" s="72">
        <v>2</v>
      </c>
      <c r="AC8" s="121"/>
      <c r="AD8" s="121"/>
      <c r="AE8" s="121"/>
      <c r="AF8" s="121"/>
      <c r="AG8" s="99"/>
      <c r="AH8" s="99"/>
      <c r="AI8" s="75">
        <f t="shared" si="1"/>
        <v>7</v>
      </c>
      <c r="AJ8" s="76"/>
      <c r="AK8" s="61">
        <f t="shared" si="2"/>
        <v>14</v>
      </c>
      <c r="AL8" s="108"/>
    </row>
    <row r="9" spans="1:39" s="107" customFormat="1" x14ac:dyDescent="0.25">
      <c r="A9" s="174">
        <v>6</v>
      </c>
      <c r="B9" s="149" t="s">
        <v>150</v>
      </c>
      <c r="C9" s="150" t="s">
        <v>151</v>
      </c>
      <c r="D9" s="151" t="s">
        <v>13</v>
      </c>
      <c r="E9" s="72">
        <v>1</v>
      </c>
      <c r="F9" s="72"/>
      <c r="G9" s="72">
        <v>1</v>
      </c>
      <c r="H9" s="72">
        <v>1</v>
      </c>
      <c r="I9" s="72"/>
      <c r="J9" s="72">
        <v>2</v>
      </c>
      <c r="K9" s="72">
        <v>1</v>
      </c>
      <c r="L9" s="121"/>
      <c r="M9" s="121">
        <v>1</v>
      </c>
      <c r="N9" s="121"/>
      <c r="O9" s="121">
        <v>1</v>
      </c>
      <c r="P9" s="165"/>
      <c r="Q9" s="99"/>
      <c r="R9" s="99"/>
      <c r="S9" s="73">
        <f t="shared" si="0"/>
        <v>8</v>
      </c>
      <c r="T9" s="74"/>
      <c r="U9" s="72"/>
      <c r="V9" s="72"/>
      <c r="W9" s="72">
        <v>1</v>
      </c>
      <c r="X9" s="72"/>
      <c r="Y9" s="72"/>
      <c r="Z9" s="72"/>
      <c r="AA9" s="72"/>
      <c r="AB9" s="121">
        <v>1</v>
      </c>
      <c r="AC9" s="121">
        <v>2</v>
      </c>
      <c r="AD9" s="121">
        <v>1</v>
      </c>
      <c r="AE9" s="121"/>
      <c r="AF9" s="165"/>
      <c r="AG9" s="99"/>
      <c r="AH9" s="99"/>
      <c r="AI9" s="75">
        <f t="shared" si="1"/>
        <v>5</v>
      </c>
      <c r="AJ9" s="76"/>
      <c r="AK9" s="61">
        <f t="shared" si="2"/>
        <v>13</v>
      </c>
      <c r="AL9" s="108"/>
    </row>
    <row r="10" spans="1:39" x14ac:dyDescent="0.25">
      <c r="A10" s="174">
        <v>7</v>
      </c>
      <c r="B10" s="149" t="s">
        <v>146</v>
      </c>
      <c r="C10" s="150" t="s">
        <v>147</v>
      </c>
      <c r="D10" s="125" t="s">
        <v>17</v>
      </c>
      <c r="E10" s="72">
        <v>3</v>
      </c>
      <c r="F10" s="72">
        <v>1</v>
      </c>
      <c r="G10" s="72"/>
      <c r="H10" s="72">
        <v>1</v>
      </c>
      <c r="I10" s="72"/>
      <c r="J10" s="121"/>
      <c r="K10" s="121">
        <v>1</v>
      </c>
      <c r="L10" s="121"/>
      <c r="M10" s="121"/>
      <c r="N10" s="121"/>
      <c r="O10" s="165"/>
      <c r="P10" s="165"/>
      <c r="Q10" s="99"/>
      <c r="R10" s="99"/>
      <c r="S10" s="73">
        <f t="shared" si="0"/>
        <v>6</v>
      </c>
      <c r="T10" s="74"/>
      <c r="U10" s="72">
        <v>1</v>
      </c>
      <c r="V10" s="72">
        <v>2</v>
      </c>
      <c r="W10" s="72">
        <v>1</v>
      </c>
      <c r="X10" s="72">
        <v>1</v>
      </c>
      <c r="Y10" s="72"/>
      <c r="Z10" s="121"/>
      <c r="AA10" s="121">
        <v>1</v>
      </c>
      <c r="AB10" s="121"/>
      <c r="AC10" s="121"/>
      <c r="AD10" s="121"/>
      <c r="AE10" s="165"/>
      <c r="AF10" s="165"/>
      <c r="AG10" s="99"/>
      <c r="AH10" s="99"/>
      <c r="AI10" s="75">
        <f t="shared" si="1"/>
        <v>6</v>
      </c>
      <c r="AJ10" s="76"/>
      <c r="AK10" s="61">
        <f t="shared" si="2"/>
        <v>12</v>
      </c>
      <c r="AM10"/>
    </row>
    <row r="11" spans="1:39" x14ac:dyDescent="0.25">
      <c r="A11" s="174">
        <v>8</v>
      </c>
      <c r="B11" s="149" t="s">
        <v>157</v>
      </c>
      <c r="C11" s="150" t="s">
        <v>161</v>
      </c>
      <c r="D11" s="125" t="s">
        <v>14</v>
      </c>
      <c r="E11" s="72"/>
      <c r="F11" s="72"/>
      <c r="G11" s="72">
        <v>1</v>
      </c>
      <c r="H11" s="72"/>
      <c r="I11" s="72">
        <v>1</v>
      </c>
      <c r="J11" s="72">
        <v>2</v>
      </c>
      <c r="K11" s="72">
        <v>2</v>
      </c>
      <c r="L11" s="72">
        <v>1</v>
      </c>
      <c r="M11" s="121">
        <v>1</v>
      </c>
      <c r="N11" s="121"/>
      <c r="O11" s="121"/>
      <c r="P11" s="121"/>
      <c r="Q11" s="99"/>
      <c r="R11" s="99"/>
      <c r="S11" s="73">
        <f t="shared" si="0"/>
        <v>8</v>
      </c>
      <c r="T11" s="74"/>
      <c r="U11" s="72"/>
      <c r="V11" s="72"/>
      <c r="W11" s="72">
        <v>2</v>
      </c>
      <c r="X11" s="72"/>
      <c r="Y11" s="72"/>
      <c r="Z11" s="72"/>
      <c r="AA11" s="72"/>
      <c r="AB11" s="72">
        <v>1</v>
      </c>
      <c r="AC11" s="121"/>
      <c r="AD11" s="121"/>
      <c r="AE11" s="121"/>
      <c r="AF11" s="121"/>
      <c r="AG11" s="99"/>
      <c r="AH11" s="99"/>
      <c r="AI11" s="75">
        <f t="shared" si="1"/>
        <v>3</v>
      </c>
      <c r="AJ11" s="76"/>
      <c r="AK11" s="61">
        <f t="shared" si="2"/>
        <v>11</v>
      </c>
      <c r="AM11"/>
    </row>
    <row r="12" spans="1:39" x14ac:dyDescent="0.25">
      <c r="A12" s="174">
        <v>9</v>
      </c>
      <c r="B12" s="149" t="s">
        <v>81</v>
      </c>
      <c r="C12" s="150" t="s">
        <v>149</v>
      </c>
      <c r="D12" s="125" t="s">
        <v>14</v>
      </c>
      <c r="E12" s="72">
        <v>2</v>
      </c>
      <c r="F12" s="72">
        <v>1</v>
      </c>
      <c r="G12" s="72">
        <v>3</v>
      </c>
      <c r="H12" s="72"/>
      <c r="I12" s="72"/>
      <c r="J12" s="72"/>
      <c r="K12" s="72"/>
      <c r="L12" s="72"/>
      <c r="M12" s="121"/>
      <c r="N12" s="121"/>
      <c r="O12" s="121">
        <v>3</v>
      </c>
      <c r="P12" s="121">
        <v>1</v>
      </c>
      <c r="Q12" s="99"/>
      <c r="R12" s="99"/>
      <c r="S12" s="73">
        <f t="shared" si="0"/>
        <v>10</v>
      </c>
      <c r="T12" s="74"/>
      <c r="U12" s="72"/>
      <c r="V12" s="72"/>
      <c r="W12" s="72"/>
      <c r="X12" s="72"/>
      <c r="Y12" s="72"/>
      <c r="Z12" s="72"/>
      <c r="AA12" s="72"/>
      <c r="AB12" s="72"/>
      <c r="AC12" s="121"/>
      <c r="AD12" s="121"/>
      <c r="AE12" s="121"/>
      <c r="AF12" s="121"/>
      <c r="AG12" s="99"/>
      <c r="AH12" s="99"/>
      <c r="AI12" s="75">
        <f t="shared" si="1"/>
        <v>0</v>
      </c>
      <c r="AJ12" s="76"/>
      <c r="AK12" s="61">
        <f t="shared" si="2"/>
        <v>10</v>
      </c>
      <c r="AM12"/>
    </row>
    <row r="13" spans="1:39" x14ac:dyDescent="0.25">
      <c r="A13" s="174">
        <v>10</v>
      </c>
      <c r="B13" s="149" t="s">
        <v>101</v>
      </c>
      <c r="C13" s="150" t="s">
        <v>102</v>
      </c>
      <c r="D13" s="151" t="s">
        <v>11</v>
      </c>
      <c r="E13" s="72">
        <v>1</v>
      </c>
      <c r="F13" s="72">
        <v>1</v>
      </c>
      <c r="G13" s="72">
        <v>3</v>
      </c>
      <c r="H13" s="72"/>
      <c r="I13" s="121">
        <v>1</v>
      </c>
      <c r="J13" s="121">
        <v>2</v>
      </c>
      <c r="K13" s="121"/>
      <c r="L13" s="121"/>
      <c r="M13" s="121"/>
      <c r="N13" s="165"/>
      <c r="O13" s="165"/>
      <c r="P13" s="165"/>
      <c r="Q13" s="99"/>
      <c r="R13" s="99"/>
      <c r="S13" s="73">
        <f t="shared" si="0"/>
        <v>8</v>
      </c>
      <c r="T13" s="74"/>
      <c r="U13" s="72"/>
      <c r="V13" s="72"/>
      <c r="W13" s="72"/>
      <c r="X13" s="72"/>
      <c r="Y13" s="121"/>
      <c r="Z13" s="121"/>
      <c r="AA13" s="121">
        <v>1</v>
      </c>
      <c r="AB13" s="121"/>
      <c r="AC13" s="121">
        <v>1</v>
      </c>
      <c r="AD13" s="165"/>
      <c r="AE13" s="165"/>
      <c r="AF13" s="165"/>
      <c r="AG13" s="99"/>
      <c r="AH13" s="99"/>
      <c r="AI13" s="75">
        <f t="shared" si="1"/>
        <v>2</v>
      </c>
      <c r="AJ13" s="76"/>
      <c r="AK13" s="61">
        <f t="shared" si="2"/>
        <v>10</v>
      </c>
      <c r="AM13"/>
    </row>
    <row r="14" spans="1:39" x14ac:dyDescent="0.25">
      <c r="A14" s="174">
        <v>11</v>
      </c>
      <c r="B14" s="149" t="s">
        <v>126</v>
      </c>
      <c r="C14" s="150" t="s">
        <v>127</v>
      </c>
      <c r="D14" s="125" t="s">
        <v>17</v>
      </c>
      <c r="E14" s="72"/>
      <c r="F14" s="72"/>
      <c r="G14" s="72"/>
      <c r="H14" s="72"/>
      <c r="I14" s="72">
        <v>2</v>
      </c>
      <c r="J14" s="121">
        <v>1</v>
      </c>
      <c r="K14" s="121">
        <v>1</v>
      </c>
      <c r="L14" s="121">
        <v>1</v>
      </c>
      <c r="M14" s="121"/>
      <c r="N14" s="121">
        <v>2</v>
      </c>
      <c r="O14" s="165"/>
      <c r="P14" s="165"/>
      <c r="Q14" s="99"/>
      <c r="R14" s="99"/>
      <c r="S14" s="73">
        <f t="shared" si="0"/>
        <v>7</v>
      </c>
      <c r="T14" s="74"/>
      <c r="U14" s="72"/>
      <c r="V14" s="72"/>
      <c r="W14" s="72"/>
      <c r="X14" s="72"/>
      <c r="Y14" s="72">
        <v>2</v>
      </c>
      <c r="Z14" s="121"/>
      <c r="AA14" s="121"/>
      <c r="AB14" s="121"/>
      <c r="AC14" s="121"/>
      <c r="AD14" s="121"/>
      <c r="AE14" s="165"/>
      <c r="AF14" s="165"/>
      <c r="AG14" s="99"/>
      <c r="AH14" s="99"/>
      <c r="AI14" s="75">
        <f t="shared" si="1"/>
        <v>2</v>
      </c>
      <c r="AJ14" s="76"/>
      <c r="AK14" s="61">
        <f t="shared" si="2"/>
        <v>9</v>
      </c>
      <c r="AM14"/>
    </row>
    <row r="15" spans="1:39" x14ac:dyDescent="0.25">
      <c r="A15" s="174">
        <v>12</v>
      </c>
      <c r="B15" s="149" t="s">
        <v>85</v>
      </c>
      <c r="C15" s="150" t="s">
        <v>156</v>
      </c>
      <c r="D15" s="125" t="s">
        <v>9</v>
      </c>
      <c r="E15" s="72"/>
      <c r="F15" s="72"/>
      <c r="G15" s="72">
        <v>2</v>
      </c>
      <c r="H15" s="72"/>
      <c r="I15" s="72">
        <v>1</v>
      </c>
      <c r="J15" s="72"/>
      <c r="K15" s="72">
        <v>1</v>
      </c>
      <c r="L15" s="121">
        <v>1</v>
      </c>
      <c r="M15" s="121"/>
      <c r="N15" s="121">
        <v>1</v>
      </c>
      <c r="O15" s="165"/>
      <c r="P15" s="165"/>
      <c r="Q15" s="99"/>
      <c r="R15" s="99"/>
      <c r="S15" s="73">
        <f t="shared" si="0"/>
        <v>6</v>
      </c>
      <c r="T15" s="74"/>
      <c r="U15" s="72"/>
      <c r="V15" s="72"/>
      <c r="W15" s="72"/>
      <c r="X15" s="72">
        <v>1</v>
      </c>
      <c r="Y15" s="72"/>
      <c r="Z15" s="72">
        <v>1</v>
      </c>
      <c r="AA15" s="72"/>
      <c r="AB15" s="72">
        <v>1</v>
      </c>
      <c r="AC15" s="121"/>
      <c r="AD15" s="121"/>
      <c r="AE15" s="165"/>
      <c r="AF15" s="165"/>
      <c r="AG15" s="99"/>
      <c r="AH15" s="99"/>
      <c r="AI15" s="75">
        <f t="shared" si="1"/>
        <v>3</v>
      </c>
      <c r="AJ15" s="76"/>
      <c r="AK15" s="61">
        <f t="shared" si="2"/>
        <v>9</v>
      </c>
      <c r="AM15"/>
    </row>
    <row r="16" spans="1:39" x14ac:dyDescent="0.25">
      <c r="A16" s="174">
        <v>13</v>
      </c>
      <c r="B16" s="149" t="s">
        <v>113</v>
      </c>
      <c r="C16" s="150" t="s">
        <v>114</v>
      </c>
      <c r="D16" s="125" t="s">
        <v>9</v>
      </c>
      <c r="E16" s="72"/>
      <c r="F16" s="72"/>
      <c r="G16" s="72"/>
      <c r="H16" s="72">
        <v>1</v>
      </c>
      <c r="I16" s="72">
        <v>1</v>
      </c>
      <c r="J16" s="72">
        <v>1</v>
      </c>
      <c r="K16" s="72">
        <v>1</v>
      </c>
      <c r="L16" s="121"/>
      <c r="M16" s="121">
        <v>3</v>
      </c>
      <c r="N16" s="121"/>
      <c r="O16" s="165"/>
      <c r="P16" s="165"/>
      <c r="Q16" s="99"/>
      <c r="R16" s="99"/>
      <c r="S16" s="73">
        <f t="shared" si="0"/>
        <v>7</v>
      </c>
      <c r="T16" s="74"/>
      <c r="U16" s="72"/>
      <c r="V16" s="72"/>
      <c r="W16" s="72"/>
      <c r="X16" s="72"/>
      <c r="Y16" s="72">
        <v>1</v>
      </c>
      <c r="Z16" s="72"/>
      <c r="AA16" s="72"/>
      <c r="AB16" s="72"/>
      <c r="AC16" s="121"/>
      <c r="AD16" s="121"/>
      <c r="AE16" s="165"/>
      <c r="AF16" s="165"/>
      <c r="AG16" s="99"/>
      <c r="AH16" s="99"/>
      <c r="AI16" s="75">
        <f t="shared" si="1"/>
        <v>1</v>
      </c>
      <c r="AJ16" s="76"/>
      <c r="AK16" s="61">
        <f t="shared" si="2"/>
        <v>8</v>
      </c>
      <c r="AM16"/>
    </row>
    <row r="17" spans="1:39" x14ac:dyDescent="0.25">
      <c r="A17" s="174">
        <v>14</v>
      </c>
      <c r="B17" s="149" t="s">
        <v>164</v>
      </c>
      <c r="C17" s="150" t="s">
        <v>165</v>
      </c>
      <c r="D17" s="125" t="s">
        <v>17</v>
      </c>
      <c r="E17" s="72"/>
      <c r="F17" s="72"/>
      <c r="G17" s="72"/>
      <c r="H17" s="72"/>
      <c r="I17" s="72">
        <v>1</v>
      </c>
      <c r="J17" s="121"/>
      <c r="K17" s="121"/>
      <c r="L17" s="121">
        <v>2</v>
      </c>
      <c r="M17" s="121">
        <v>2</v>
      </c>
      <c r="N17" s="121">
        <v>1</v>
      </c>
      <c r="O17" s="165"/>
      <c r="P17" s="165"/>
      <c r="Q17" s="99"/>
      <c r="R17" s="99"/>
      <c r="S17" s="73">
        <f t="shared" si="0"/>
        <v>6</v>
      </c>
      <c r="T17" s="74"/>
      <c r="U17" s="72"/>
      <c r="V17" s="72"/>
      <c r="W17" s="72"/>
      <c r="X17" s="72"/>
      <c r="Y17" s="72">
        <v>1</v>
      </c>
      <c r="Z17" s="121"/>
      <c r="AA17" s="121"/>
      <c r="AB17" s="121"/>
      <c r="AC17" s="121">
        <v>1</v>
      </c>
      <c r="AD17" s="121"/>
      <c r="AE17" s="165"/>
      <c r="AF17" s="165"/>
      <c r="AG17" s="99"/>
      <c r="AH17" s="99"/>
      <c r="AI17" s="75">
        <f t="shared" si="1"/>
        <v>2</v>
      </c>
      <c r="AJ17" s="76"/>
      <c r="AK17" s="61">
        <f t="shared" si="2"/>
        <v>8</v>
      </c>
      <c r="AM17"/>
    </row>
    <row r="18" spans="1:39" x14ac:dyDescent="0.25">
      <c r="A18" s="174">
        <v>15</v>
      </c>
      <c r="B18" s="149" t="s">
        <v>85</v>
      </c>
      <c r="C18" s="150" t="s">
        <v>86</v>
      </c>
      <c r="D18" s="151" t="s">
        <v>13</v>
      </c>
      <c r="E18" s="72">
        <v>2</v>
      </c>
      <c r="F18" s="72"/>
      <c r="G18" s="72"/>
      <c r="H18" s="72">
        <v>1</v>
      </c>
      <c r="I18" s="72"/>
      <c r="J18" s="72"/>
      <c r="K18" s="72"/>
      <c r="L18" s="121"/>
      <c r="M18" s="121">
        <v>1</v>
      </c>
      <c r="N18" s="121"/>
      <c r="O18" s="121"/>
      <c r="P18" s="165"/>
      <c r="Q18" s="99"/>
      <c r="R18" s="99"/>
      <c r="S18" s="73">
        <f t="shared" si="0"/>
        <v>4</v>
      </c>
      <c r="T18" s="74"/>
      <c r="U18" s="72"/>
      <c r="V18" s="72"/>
      <c r="W18" s="72"/>
      <c r="X18" s="72">
        <v>1</v>
      </c>
      <c r="Y18" s="72"/>
      <c r="Z18" s="72"/>
      <c r="AA18" s="72"/>
      <c r="AB18" s="121">
        <v>1</v>
      </c>
      <c r="AC18" s="121">
        <v>1</v>
      </c>
      <c r="AD18" s="121"/>
      <c r="AE18" s="121">
        <v>1</v>
      </c>
      <c r="AF18" s="165"/>
      <c r="AG18" s="99"/>
      <c r="AH18" s="99"/>
      <c r="AI18" s="75">
        <f t="shared" si="1"/>
        <v>4</v>
      </c>
      <c r="AJ18" s="76"/>
      <c r="AK18" s="61">
        <f t="shared" si="2"/>
        <v>8</v>
      </c>
      <c r="AM18"/>
    </row>
    <row r="19" spans="1:39" x14ac:dyDescent="0.25">
      <c r="A19" s="174">
        <v>16</v>
      </c>
      <c r="B19" s="149" t="s">
        <v>120</v>
      </c>
      <c r="C19" s="150" t="s">
        <v>121</v>
      </c>
      <c r="D19" s="125" t="s">
        <v>17</v>
      </c>
      <c r="E19" s="72">
        <v>1</v>
      </c>
      <c r="F19" s="72"/>
      <c r="G19" s="72">
        <v>1</v>
      </c>
      <c r="H19" s="72">
        <v>1</v>
      </c>
      <c r="I19" s="72">
        <v>1</v>
      </c>
      <c r="J19" s="121"/>
      <c r="K19" s="121"/>
      <c r="L19" s="121"/>
      <c r="M19" s="121"/>
      <c r="N19" s="121">
        <v>1</v>
      </c>
      <c r="O19" s="165"/>
      <c r="P19" s="165"/>
      <c r="Q19" s="99"/>
      <c r="R19" s="99"/>
      <c r="S19" s="73">
        <f t="shared" si="0"/>
        <v>5</v>
      </c>
      <c r="T19" s="74"/>
      <c r="U19" s="72">
        <v>1</v>
      </c>
      <c r="V19" s="72"/>
      <c r="W19" s="72"/>
      <c r="X19" s="72"/>
      <c r="Y19" s="72">
        <v>1</v>
      </c>
      <c r="Z19" s="121"/>
      <c r="AA19" s="121"/>
      <c r="AB19" s="121"/>
      <c r="AC19" s="121"/>
      <c r="AD19" s="121"/>
      <c r="AE19" s="165"/>
      <c r="AF19" s="165"/>
      <c r="AG19" s="99"/>
      <c r="AH19" s="99"/>
      <c r="AI19" s="75">
        <f t="shared" si="1"/>
        <v>2</v>
      </c>
      <c r="AJ19" s="76"/>
      <c r="AK19" s="61">
        <f t="shared" si="2"/>
        <v>7</v>
      </c>
      <c r="AM19"/>
    </row>
    <row r="20" spans="1:39" x14ac:dyDescent="0.25">
      <c r="A20" s="174">
        <v>17</v>
      </c>
      <c r="B20" s="149" t="s">
        <v>66</v>
      </c>
      <c r="C20" s="150" t="s">
        <v>67</v>
      </c>
      <c r="D20" s="151" t="s">
        <v>13</v>
      </c>
      <c r="E20" s="72"/>
      <c r="F20" s="72"/>
      <c r="G20" s="72"/>
      <c r="H20" s="72">
        <v>3</v>
      </c>
      <c r="I20" s="72"/>
      <c r="J20" s="72"/>
      <c r="K20" s="72"/>
      <c r="L20" s="121"/>
      <c r="M20" s="121"/>
      <c r="N20" s="121"/>
      <c r="O20" s="121"/>
      <c r="P20" s="165"/>
      <c r="Q20" s="99"/>
      <c r="R20" s="99"/>
      <c r="S20" s="73">
        <f t="shared" si="0"/>
        <v>3</v>
      </c>
      <c r="T20" s="74"/>
      <c r="U20" s="72"/>
      <c r="V20" s="72"/>
      <c r="W20" s="72"/>
      <c r="X20" s="72">
        <v>2</v>
      </c>
      <c r="Y20" s="72">
        <v>1</v>
      </c>
      <c r="Z20" s="72"/>
      <c r="AA20" s="72"/>
      <c r="AB20" s="121"/>
      <c r="AC20" s="121"/>
      <c r="AD20" s="121">
        <v>1</v>
      </c>
      <c r="AE20" s="121"/>
      <c r="AF20" s="165"/>
      <c r="AG20" s="99"/>
      <c r="AH20" s="99"/>
      <c r="AI20" s="75">
        <f t="shared" si="1"/>
        <v>4</v>
      </c>
      <c r="AJ20" s="76"/>
      <c r="AK20" s="61">
        <f t="shared" si="2"/>
        <v>7</v>
      </c>
      <c r="AM20"/>
    </row>
    <row r="21" spans="1:39" x14ac:dyDescent="0.25">
      <c r="A21" s="174">
        <v>17</v>
      </c>
      <c r="B21" s="149" t="s">
        <v>99</v>
      </c>
      <c r="C21" s="150" t="s">
        <v>100</v>
      </c>
      <c r="D21" s="151" t="s">
        <v>11</v>
      </c>
      <c r="E21" s="72"/>
      <c r="F21" s="72">
        <v>1</v>
      </c>
      <c r="G21" s="72"/>
      <c r="H21" s="72"/>
      <c r="I21" s="121"/>
      <c r="J21" s="121"/>
      <c r="K21" s="121">
        <v>1</v>
      </c>
      <c r="L21" s="121"/>
      <c r="M21" s="121">
        <v>1</v>
      </c>
      <c r="N21" s="165"/>
      <c r="O21" s="165"/>
      <c r="P21" s="165"/>
      <c r="Q21" s="99"/>
      <c r="R21" s="99"/>
      <c r="S21" s="73">
        <f t="shared" si="0"/>
        <v>3</v>
      </c>
      <c r="T21" s="74"/>
      <c r="U21" s="72">
        <v>1</v>
      </c>
      <c r="V21" s="72"/>
      <c r="W21" s="72">
        <v>2</v>
      </c>
      <c r="X21" s="72"/>
      <c r="Y21" s="121"/>
      <c r="Z21" s="121"/>
      <c r="AA21" s="121"/>
      <c r="AB21" s="121"/>
      <c r="AC21" s="121">
        <v>1</v>
      </c>
      <c r="AD21" s="165"/>
      <c r="AE21" s="165"/>
      <c r="AF21" s="165"/>
      <c r="AG21" s="99"/>
      <c r="AH21" s="99"/>
      <c r="AI21" s="75">
        <f t="shared" si="1"/>
        <v>4</v>
      </c>
      <c r="AJ21" s="76"/>
      <c r="AK21" s="61">
        <f t="shared" si="2"/>
        <v>7</v>
      </c>
      <c r="AM21"/>
    </row>
    <row r="22" spans="1:39" x14ac:dyDescent="0.25">
      <c r="A22" s="174">
        <v>19</v>
      </c>
      <c r="B22" s="149" t="s">
        <v>69</v>
      </c>
      <c r="C22" s="150" t="s">
        <v>80</v>
      </c>
      <c r="D22" s="151" t="s">
        <v>13</v>
      </c>
      <c r="E22" s="72"/>
      <c r="F22" s="72"/>
      <c r="G22" s="72">
        <v>1</v>
      </c>
      <c r="H22" s="72">
        <v>3</v>
      </c>
      <c r="I22" s="72">
        <v>1</v>
      </c>
      <c r="J22" s="72"/>
      <c r="K22" s="72"/>
      <c r="L22" s="121"/>
      <c r="M22" s="121">
        <v>1</v>
      </c>
      <c r="N22" s="121"/>
      <c r="O22" s="121"/>
      <c r="P22" s="165"/>
      <c r="Q22" s="99"/>
      <c r="R22" s="99"/>
      <c r="S22" s="73">
        <f t="shared" si="0"/>
        <v>6</v>
      </c>
      <c r="T22" s="74"/>
      <c r="U22" s="72"/>
      <c r="V22" s="72"/>
      <c r="W22" s="72"/>
      <c r="X22" s="72"/>
      <c r="Y22" s="72"/>
      <c r="Z22" s="72"/>
      <c r="AA22" s="72"/>
      <c r="AB22" s="121"/>
      <c r="AC22" s="121"/>
      <c r="AD22" s="121"/>
      <c r="AE22" s="121"/>
      <c r="AF22" s="165"/>
      <c r="AG22" s="99"/>
      <c r="AH22" s="99"/>
      <c r="AI22" s="75">
        <f t="shared" si="1"/>
        <v>0</v>
      </c>
      <c r="AJ22" s="76"/>
      <c r="AK22" s="61">
        <f t="shared" si="2"/>
        <v>6</v>
      </c>
      <c r="AM22"/>
    </row>
    <row r="23" spans="1:39" x14ac:dyDescent="0.25">
      <c r="A23" s="174">
        <v>20</v>
      </c>
      <c r="B23" s="149" t="s">
        <v>108</v>
      </c>
      <c r="C23" s="150" t="s">
        <v>148</v>
      </c>
      <c r="D23" s="125" t="s">
        <v>17</v>
      </c>
      <c r="E23" s="72">
        <v>1</v>
      </c>
      <c r="F23" s="72"/>
      <c r="G23" s="72">
        <v>2</v>
      </c>
      <c r="H23" s="72"/>
      <c r="I23" s="72"/>
      <c r="J23" s="121"/>
      <c r="K23" s="121"/>
      <c r="L23" s="121"/>
      <c r="M23" s="121"/>
      <c r="N23" s="121">
        <v>1</v>
      </c>
      <c r="O23" s="165"/>
      <c r="P23" s="165"/>
      <c r="Q23" s="99"/>
      <c r="R23" s="99"/>
      <c r="S23" s="73">
        <f t="shared" si="0"/>
        <v>4</v>
      </c>
      <c r="T23" s="74"/>
      <c r="U23" s="72"/>
      <c r="V23" s="72"/>
      <c r="W23" s="72"/>
      <c r="X23" s="72"/>
      <c r="Y23" s="72"/>
      <c r="Z23" s="121"/>
      <c r="AA23" s="121"/>
      <c r="AB23" s="121"/>
      <c r="AC23" s="121">
        <v>1</v>
      </c>
      <c r="AD23" s="121">
        <v>1</v>
      </c>
      <c r="AE23" s="165"/>
      <c r="AF23" s="165"/>
      <c r="AG23" s="99"/>
      <c r="AH23" s="99"/>
      <c r="AI23" s="75">
        <f t="shared" si="1"/>
        <v>2</v>
      </c>
      <c r="AJ23" s="76"/>
      <c r="AK23" s="61">
        <f t="shared" si="2"/>
        <v>6</v>
      </c>
      <c r="AM23"/>
    </row>
    <row r="24" spans="1:39" x14ac:dyDescent="0.25">
      <c r="A24" s="174">
        <v>21</v>
      </c>
      <c r="B24" s="149" t="s">
        <v>75</v>
      </c>
      <c r="C24" s="150" t="s">
        <v>155</v>
      </c>
      <c r="D24" s="151" t="s">
        <v>11</v>
      </c>
      <c r="E24" s="72"/>
      <c r="F24" s="72"/>
      <c r="G24" s="72"/>
      <c r="H24" s="72"/>
      <c r="I24" s="121"/>
      <c r="J24" s="121"/>
      <c r="K24" s="121"/>
      <c r="L24" s="121">
        <v>1</v>
      </c>
      <c r="M24" s="121">
        <v>2</v>
      </c>
      <c r="N24" s="165"/>
      <c r="O24" s="165"/>
      <c r="P24" s="165"/>
      <c r="Q24" s="99"/>
      <c r="R24" s="99"/>
      <c r="S24" s="73">
        <f t="shared" si="0"/>
        <v>3</v>
      </c>
      <c r="T24" s="74"/>
      <c r="U24" s="72"/>
      <c r="V24" s="72">
        <v>1</v>
      </c>
      <c r="W24" s="72">
        <v>1</v>
      </c>
      <c r="X24" s="72"/>
      <c r="Y24" s="121"/>
      <c r="Z24" s="121"/>
      <c r="AA24" s="121"/>
      <c r="AB24" s="121"/>
      <c r="AC24" s="121">
        <v>1</v>
      </c>
      <c r="AD24" s="165"/>
      <c r="AE24" s="165"/>
      <c r="AF24" s="165"/>
      <c r="AG24" s="99"/>
      <c r="AH24" s="99"/>
      <c r="AI24" s="75">
        <f t="shared" si="1"/>
        <v>3</v>
      </c>
      <c r="AJ24" s="76"/>
      <c r="AK24" s="61">
        <f t="shared" si="2"/>
        <v>6</v>
      </c>
      <c r="AM24"/>
    </row>
    <row r="25" spans="1:39" x14ac:dyDescent="0.25">
      <c r="A25" s="174">
        <v>22</v>
      </c>
      <c r="B25" s="149" t="s">
        <v>76</v>
      </c>
      <c r="C25" s="150" t="s">
        <v>77</v>
      </c>
      <c r="D25" s="151" t="s">
        <v>13</v>
      </c>
      <c r="E25" s="72"/>
      <c r="F25" s="72"/>
      <c r="G25" s="72"/>
      <c r="H25" s="72"/>
      <c r="I25" s="72">
        <v>1</v>
      </c>
      <c r="J25" s="72"/>
      <c r="K25" s="72"/>
      <c r="L25" s="121"/>
      <c r="M25" s="121"/>
      <c r="N25" s="121"/>
      <c r="O25" s="121"/>
      <c r="P25" s="165"/>
      <c r="Q25" s="99"/>
      <c r="R25" s="99"/>
      <c r="S25" s="73">
        <f t="shared" si="0"/>
        <v>1</v>
      </c>
      <c r="T25" s="74"/>
      <c r="U25" s="72"/>
      <c r="V25" s="72"/>
      <c r="W25" s="72"/>
      <c r="X25" s="72">
        <v>3</v>
      </c>
      <c r="Y25" s="72">
        <v>1</v>
      </c>
      <c r="Z25" s="72"/>
      <c r="AA25" s="72"/>
      <c r="AB25" s="121"/>
      <c r="AC25" s="121">
        <v>1</v>
      </c>
      <c r="AD25" s="121"/>
      <c r="AE25" s="121"/>
      <c r="AF25" s="165"/>
      <c r="AG25" s="99"/>
      <c r="AH25" s="99"/>
      <c r="AI25" s="75">
        <f t="shared" si="1"/>
        <v>5</v>
      </c>
      <c r="AJ25" s="76"/>
      <c r="AK25" s="61">
        <f t="shared" si="2"/>
        <v>6</v>
      </c>
      <c r="AM25"/>
    </row>
    <row r="26" spans="1:39" x14ac:dyDescent="0.25">
      <c r="A26" s="174"/>
      <c r="B26" s="149"/>
      <c r="C26" s="150"/>
      <c r="D26" s="151"/>
      <c r="E26" s="72"/>
      <c r="F26" s="72"/>
      <c r="G26" s="72"/>
      <c r="H26" s="72"/>
      <c r="I26" s="72"/>
      <c r="J26" s="72"/>
      <c r="K26" s="72"/>
      <c r="L26" s="121"/>
      <c r="M26" s="121"/>
      <c r="N26" s="121"/>
      <c r="O26" s="121"/>
      <c r="P26" s="165"/>
      <c r="Q26" s="99"/>
      <c r="R26" s="99"/>
      <c r="S26" s="73"/>
      <c r="T26" s="74"/>
      <c r="U26" s="72"/>
      <c r="V26" s="72"/>
      <c r="W26" s="72"/>
      <c r="X26" s="72"/>
      <c r="Y26" s="72"/>
      <c r="Z26" s="72"/>
      <c r="AA26" s="72"/>
      <c r="AB26" s="121"/>
      <c r="AC26" s="121"/>
      <c r="AD26" s="121"/>
      <c r="AE26" s="121"/>
      <c r="AF26" s="165"/>
      <c r="AG26" s="99"/>
      <c r="AH26" s="99"/>
      <c r="AI26" s="75"/>
      <c r="AJ26" s="76"/>
      <c r="AK26" s="61"/>
      <c r="AM26"/>
    </row>
    <row r="27" spans="1:39" x14ac:dyDescent="0.25">
      <c r="A27" s="174">
        <v>11</v>
      </c>
      <c r="B27" s="149" t="s">
        <v>89</v>
      </c>
      <c r="C27" s="150" t="s">
        <v>90</v>
      </c>
      <c r="D27" s="151" t="s">
        <v>13</v>
      </c>
      <c r="E27" s="72"/>
      <c r="F27" s="72"/>
      <c r="G27" s="72"/>
      <c r="H27" s="72"/>
      <c r="I27" s="72"/>
      <c r="J27" s="72"/>
      <c r="K27" s="72"/>
      <c r="L27" s="121"/>
      <c r="M27" s="121"/>
      <c r="N27" s="121">
        <v>1</v>
      </c>
      <c r="O27" s="121">
        <v>2</v>
      </c>
      <c r="P27" s="165"/>
      <c r="Q27" s="99"/>
      <c r="R27" s="99"/>
      <c r="S27" s="73">
        <f t="shared" ref="S27:S70" si="3">SUM(E27:R27)</f>
        <v>3</v>
      </c>
      <c r="T27" s="74"/>
      <c r="U27" s="72"/>
      <c r="V27" s="72"/>
      <c r="W27" s="72"/>
      <c r="X27" s="72">
        <v>2</v>
      </c>
      <c r="Y27" s="72"/>
      <c r="Z27" s="72"/>
      <c r="AA27" s="72"/>
      <c r="AB27" s="121"/>
      <c r="AC27" s="121"/>
      <c r="AD27" s="121"/>
      <c r="AE27" s="121"/>
      <c r="AF27" s="165"/>
      <c r="AG27" s="99"/>
      <c r="AH27" s="99"/>
      <c r="AI27" s="75">
        <f t="shared" ref="AI27:AI70" si="4">SUM(U27:AH27)</f>
        <v>2</v>
      </c>
      <c r="AJ27" s="76"/>
      <c r="AK27" s="61">
        <f t="shared" ref="AK27:AK70" si="5">SUM(S27,AI27,)</f>
        <v>5</v>
      </c>
      <c r="AM27"/>
    </row>
    <row r="28" spans="1:39" x14ac:dyDescent="0.25">
      <c r="A28" s="174">
        <v>2</v>
      </c>
      <c r="B28" s="149" t="s">
        <v>153</v>
      </c>
      <c r="C28" s="150" t="s">
        <v>154</v>
      </c>
      <c r="D28" s="125" t="s">
        <v>9</v>
      </c>
      <c r="E28" s="72"/>
      <c r="F28" s="72">
        <v>1</v>
      </c>
      <c r="G28" s="72"/>
      <c r="H28" s="72"/>
      <c r="I28" s="72">
        <v>1</v>
      </c>
      <c r="J28" s="72">
        <v>1</v>
      </c>
      <c r="K28" s="72"/>
      <c r="L28" s="121"/>
      <c r="M28" s="121"/>
      <c r="N28" s="121"/>
      <c r="O28" s="165"/>
      <c r="P28" s="165"/>
      <c r="Q28" s="99"/>
      <c r="R28" s="99"/>
      <c r="S28" s="73">
        <f t="shared" si="3"/>
        <v>3</v>
      </c>
      <c r="T28" s="74"/>
      <c r="U28" s="72"/>
      <c r="V28" s="72"/>
      <c r="W28" s="72"/>
      <c r="X28" s="72"/>
      <c r="Y28" s="72">
        <v>1</v>
      </c>
      <c r="Z28" s="72">
        <v>1</v>
      </c>
      <c r="AA28" s="72"/>
      <c r="AB28" s="72"/>
      <c r="AC28" s="121"/>
      <c r="AD28" s="121"/>
      <c r="AE28" s="165"/>
      <c r="AF28" s="165"/>
      <c r="AG28" s="99"/>
      <c r="AH28" s="99"/>
      <c r="AI28" s="75">
        <f t="shared" si="4"/>
        <v>2</v>
      </c>
      <c r="AJ28" s="76"/>
      <c r="AK28" s="61">
        <f t="shared" si="5"/>
        <v>5</v>
      </c>
      <c r="AM28"/>
    </row>
    <row r="29" spans="1:39" x14ac:dyDescent="0.25">
      <c r="A29" s="174">
        <v>9</v>
      </c>
      <c r="B29" s="149" t="s">
        <v>68</v>
      </c>
      <c r="C29" s="150" t="s">
        <v>163</v>
      </c>
      <c r="D29" s="125" t="s">
        <v>9</v>
      </c>
      <c r="E29" s="72"/>
      <c r="F29" s="72"/>
      <c r="G29" s="72"/>
      <c r="H29" s="72"/>
      <c r="I29" s="72">
        <v>2</v>
      </c>
      <c r="J29" s="72">
        <v>1</v>
      </c>
      <c r="K29" s="72">
        <v>1</v>
      </c>
      <c r="L29" s="121"/>
      <c r="M29" s="121"/>
      <c r="N29" s="121">
        <v>1</v>
      </c>
      <c r="O29" s="165"/>
      <c r="P29" s="165"/>
      <c r="Q29" s="99"/>
      <c r="R29" s="99"/>
      <c r="S29" s="73">
        <f t="shared" si="3"/>
        <v>5</v>
      </c>
      <c r="T29" s="74"/>
      <c r="U29" s="72"/>
      <c r="V29" s="72"/>
      <c r="W29" s="72"/>
      <c r="X29" s="72"/>
      <c r="Y29" s="72"/>
      <c r="Z29" s="72"/>
      <c r="AA29" s="72"/>
      <c r="AB29" s="72"/>
      <c r="AC29" s="121"/>
      <c r="AD29" s="121"/>
      <c r="AE29" s="165"/>
      <c r="AF29" s="165"/>
      <c r="AG29" s="99"/>
      <c r="AH29" s="99"/>
      <c r="AI29" s="75">
        <f t="shared" si="4"/>
        <v>0</v>
      </c>
      <c r="AJ29" s="76"/>
      <c r="AK29" s="61">
        <f t="shared" si="5"/>
        <v>5</v>
      </c>
      <c r="AM29"/>
    </row>
    <row r="30" spans="1:39" x14ac:dyDescent="0.25">
      <c r="A30" s="174">
        <v>2</v>
      </c>
      <c r="B30" s="149" t="s">
        <v>107</v>
      </c>
      <c r="C30" s="150" t="s">
        <v>119</v>
      </c>
      <c r="D30" s="125" t="s">
        <v>17</v>
      </c>
      <c r="E30" s="72">
        <v>1</v>
      </c>
      <c r="F30" s="72">
        <v>2</v>
      </c>
      <c r="G30" s="72"/>
      <c r="H30" s="72"/>
      <c r="I30" s="72"/>
      <c r="J30" s="121"/>
      <c r="K30" s="121"/>
      <c r="L30" s="121"/>
      <c r="M30" s="121"/>
      <c r="N30" s="121"/>
      <c r="O30" s="165"/>
      <c r="P30" s="165"/>
      <c r="Q30" s="99"/>
      <c r="R30" s="99"/>
      <c r="S30" s="73">
        <f t="shared" si="3"/>
        <v>3</v>
      </c>
      <c r="T30" s="74"/>
      <c r="U30" s="72">
        <v>1</v>
      </c>
      <c r="V30" s="72">
        <v>1</v>
      </c>
      <c r="W30" s="72"/>
      <c r="X30" s="72"/>
      <c r="Y30" s="72"/>
      <c r="Z30" s="121"/>
      <c r="AA30" s="121"/>
      <c r="AB30" s="121"/>
      <c r="AC30" s="121"/>
      <c r="AD30" s="121"/>
      <c r="AE30" s="165"/>
      <c r="AF30" s="165"/>
      <c r="AG30" s="99"/>
      <c r="AH30" s="99"/>
      <c r="AI30" s="75">
        <f t="shared" si="4"/>
        <v>2</v>
      </c>
      <c r="AJ30" s="76"/>
      <c r="AK30" s="61">
        <f t="shared" si="5"/>
        <v>5</v>
      </c>
      <c r="AM30"/>
    </row>
    <row r="31" spans="1:39" x14ac:dyDescent="0.25">
      <c r="A31" s="174">
        <v>9</v>
      </c>
      <c r="B31" s="149" t="s">
        <v>68</v>
      </c>
      <c r="C31" s="150" t="s">
        <v>152</v>
      </c>
      <c r="D31" s="125" t="s">
        <v>17</v>
      </c>
      <c r="E31" s="72"/>
      <c r="F31" s="72">
        <v>1</v>
      </c>
      <c r="G31" s="72"/>
      <c r="H31" s="72"/>
      <c r="I31" s="72">
        <v>2</v>
      </c>
      <c r="J31" s="121"/>
      <c r="K31" s="121">
        <v>1</v>
      </c>
      <c r="L31" s="121"/>
      <c r="M31" s="121">
        <v>1</v>
      </c>
      <c r="N31" s="121"/>
      <c r="O31" s="165"/>
      <c r="P31" s="165"/>
      <c r="Q31" s="99"/>
      <c r="R31" s="99"/>
      <c r="S31" s="73">
        <f t="shared" si="3"/>
        <v>5</v>
      </c>
      <c r="T31" s="74"/>
      <c r="U31" s="72"/>
      <c r="V31" s="72"/>
      <c r="W31" s="72"/>
      <c r="X31" s="72"/>
      <c r="Y31" s="72"/>
      <c r="Z31" s="121"/>
      <c r="AA31" s="121"/>
      <c r="AB31" s="121"/>
      <c r="AC31" s="121"/>
      <c r="AD31" s="121"/>
      <c r="AE31" s="165"/>
      <c r="AF31" s="165"/>
      <c r="AG31" s="99"/>
      <c r="AH31" s="99"/>
      <c r="AI31" s="75">
        <f t="shared" si="4"/>
        <v>0</v>
      </c>
      <c r="AJ31" s="76"/>
      <c r="AK31" s="61">
        <f t="shared" si="5"/>
        <v>5</v>
      </c>
      <c r="AM31"/>
    </row>
    <row r="32" spans="1:39" x14ac:dyDescent="0.25">
      <c r="A32" s="174">
        <v>1</v>
      </c>
      <c r="B32" s="149" t="s">
        <v>131</v>
      </c>
      <c r="C32" s="150" t="s">
        <v>132</v>
      </c>
      <c r="D32" s="125" t="s">
        <v>14</v>
      </c>
      <c r="E32" s="72"/>
      <c r="F32" s="72">
        <v>1</v>
      </c>
      <c r="G32" s="72">
        <v>1</v>
      </c>
      <c r="H32" s="72"/>
      <c r="I32" s="72"/>
      <c r="J32" s="72"/>
      <c r="K32" s="72"/>
      <c r="L32" s="72"/>
      <c r="M32" s="121"/>
      <c r="N32" s="121"/>
      <c r="O32" s="121"/>
      <c r="P32" s="121"/>
      <c r="Q32" s="99"/>
      <c r="R32" s="99"/>
      <c r="S32" s="73">
        <f t="shared" si="3"/>
        <v>2</v>
      </c>
      <c r="T32" s="74"/>
      <c r="U32" s="72"/>
      <c r="V32" s="72"/>
      <c r="W32" s="72">
        <v>1</v>
      </c>
      <c r="X32" s="72"/>
      <c r="Y32" s="72"/>
      <c r="Z32" s="72">
        <v>1</v>
      </c>
      <c r="AA32" s="72"/>
      <c r="AB32" s="72"/>
      <c r="AC32" s="121"/>
      <c r="AD32" s="121"/>
      <c r="AE32" s="121"/>
      <c r="AF32" s="121">
        <v>1</v>
      </c>
      <c r="AG32" s="99"/>
      <c r="AH32" s="99"/>
      <c r="AI32" s="75">
        <f t="shared" si="4"/>
        <v>3</v>
      </c>
      <c r="AJ32" s="76"/>
      <c r="AK32" s="61">
        <f t="shared" si="5"/>
        <v>5</v>
      </c>
    </row>
    <row r="33" spans="1:37" x14ac:dyDescent="0.25">
      <c r="A33" s="174">
        <v>6</v>
      </c>
      <c r="B33" s="149" t="s">
        <v>136</v>
      </c>
      <c r="C33" s="150" t="s">
        <v>137</v>
      </c>
      <c r="D33" s="125" t="s">
        <v>14</v>
      </c>
      <c r="E33" s="72"/>
      <c r="F33" s="72">
        <v>1</v>
      </c>
      <c r="G33" s="72">
        <v>3</v>
      </c>
      <c r="H33" s="72"/>
      <c r="I33" s="72"/>
      <c r="J33" s="72"/>
      <c r="K33" s="72"/>
      <c r="L33" s="72"/>
      <c r="M33" s="121"/>
      <c r="N33" s="121"/>
      <c r="O33" s="121"/>
      <c r="P33" s="121"/>
      <c r="Q33" s="99"/>
      <c r="R33" s="99"/>
      <c r="S33" s="73">
        <f t="shared" si="3"/>
        <v>4</v>
      </c>
      <c r="T33" s="74"/>
      <c r="U33" s="72"/>
      <c r="V33" s="72"/>
      <c r="W33" s="72"/>
      <c r="X33" s="72"/>
      <c r="Y33" s="72"/>
      <c r="Z33" s="72"/>
      <c r="AA33" s="72"/>
      <c r="AB33" s="72"/>
      <c r="AC33" s="121">
        <v>1</v>
      </c>
      <c r="AD33" s="121"/>
      <c r="AE33" s="121"/>
      <c r="AF33" s="121"/>
      <c r="AG33" s="99"/>
      <c r="AH33" s="99"/>
      <c r="AI33" s="75">
        <f t="shared" si="4"/>
        <v>1</v>
      </c>
      <c r="AJ33" s="76"/>
      <c r="AK33" s="61">
        <f t="shared" si="5"/>
        <v>5</v>
      </c>
    </row>
    <row r="34" spans="1:37" x14ac:dyDescent="0.25">
      <c r="A34" s="174">
        <v>5</v>
      </c>
      <c r="B34" s="149" t="s">
        <v>83</v>
      </c>
      <c r="C34" s="150" t="s">
        <v>84</v>
      </c>
      <c r="D34" s="151" t="s">
        <v>13</v>
      </c>
      <c r="E34" s="72"/>
      <c r="F34" s="72"/>
      <c r="G34" s="72"/>
      <c r="H34" s="72"/>
      <c r="I34" s="72"/>
      <c r="J34" s="72"/>
      <c r="K34" s="72"/>
      <c r="L34" s="121">
        <v>1</v>
      </c>
      <c r="M34" s="121"/>
      <c r="N34" s="121"/>
      <c r="O34" s="121"/>
      <c r="P34" s="165"/>
      <c r="Q34" s="99"/>
      <c r="R34" s="99"/>
      <c r="S34" s="73">
        <f t="shared" si="3"/>
        <v>1</v>
      </c>
      <c r="T34" s="74"/>
      <c r="U34" s="72">
        <v>2</v>
      </c>
      <c r="V34" s="72"/>
      <c r="W34" s="72"/>
      <c r="X34" s="72"/>
      <c r="Y34" s="72"/>
      <c r="Z34" s="72"/>
      <c r="AA34" s="72"/>
      <c r="AB34" s="121">
        <v>1</v>
      </c>
      <c r="AC34" s="121"/>
      <c r="AD34" s="121"/>
      <c r="AE34" s="121"/>
      <c r="AF34" s="165"/>
      <c r="AG34" s="99"/>
      <c r="AH34" s="99"/>
      <c r="AI34" s="75">
        <f t="shared" si="4"/>
        <v>3</v>
      </c>
      <c r="AJ34" s="76"/>
      <c r="AK34" s="61">
        <f t="shared" si="5"/>
        <v>4</v>
      </c>
    </row>
    <row r="35" spans="1:37" x14ac:dyDescent="0.25">
      <c r="A35" s="174">
        <v>11</v>
      </c>
      <c r="B35" s="160" t="s">
        <v>160</v>
      </c>
      <c r="C35" s="170" t="s">
        <v>114</v>
      </c>
      <c r="D35" s="125" t="s">
        <v>9</v>
      </c>
      <c r="E35" s="72"/>
      <c r="F35" s="72"/>
      <c r="G35" s="72"/>
      <c r="H35" s="72"/>
      <c r="I35" s="72"/>
      <c r="J35" s="72"/>
      <c r="K35" s="72"/>
      <c r="L35" s="121">
        <v>1</v>
      </c>
      <c r="M35" s="121">
        <v>1</v>
      </c>
      <c r="N35" s="121"/>
      <c r="O35" s="165"/>
      <c r="P35" s="165"/>
      <c r="Q35" s="99"/>
      <c r="R35" s="99"/>
      <c r="S35" s="73">
        <f t="shared" si="3"/>
        <v>2</v>
      </c>
      <c r="T35" s="74"/>
      <c r="U35" s="72"/>
      <c r="V35" s="72"/>
      <c r="W35" s="72"/>
      <c r="X35" s="72"/>
      <c r="Y35" s="72"/>
      <c r="Z35" s="72">
        <v>1</v>
      </c>
      <c r="AA35" s="72"/>
      <c r="AB35" s="72">
        <v>1</v>
      </c>
      <c r="AC35" s="121"/>
      <c r="AD35" s="121"/>
      <c r="AE35" s="165"/>
      <c r="AF35" s="165"/>
      <c r="AG35" s="99"/>
      <c r="AH35" s="99"/>
      <c r="AI35" s="75">
        <f t="shared" si="4"/>
        <v>2</v>
      </c>
      <c r="AJ35" s="76"/>
      <c r="AK35" s="61">
        <f t="shared" si="5"/>
        <v>4</v>
      </c>
    </row>
    <row r="36" spans="1:37" x14ac:dyDescent="0.25">
      <c r="A36" s="174">
        <v>4</v>
      </c>
      <c r="B36" s="149" t="s">
        <v>122</v>
      </c>
      <c r="C36" s="150" t="s">
        <v>123</v>
      </c>
      <c r="D36" s="125" t="s">
        <v>17</v>
      </c>
      <c r="E36" s="72"/>
      <c r="F36" s="72">
        <v>1</v>
      </c>
      <c r="G36" s="72"/>
      <c r="H36" s="72">
        <v>1</v>
      </c>
      <c r="I36" s="72"/>
      <c r="J36" s="121"/>
      <c r="K36" s="121"/>
      <c r="L36" s="121"/>
      <c r="M36" s="121"/>
      <c r="N36" s="121">
        <v>1</v>
      </c>
      <c r="O36" s="165"/>
      <c r="P36" s="165"/>
      <c r="Q36" s="99"/>
      <c r="R36" s="99"/>
      <c r="S36" s="73">
        <f t="shared" si="3"/>
        <v>3</v>
      </c>
      <c r="T36" s="74"/>
      <c r="U36" s="72"/>
      <c r="V36" s="72"/>
      <c r="W36" s="72"/>
      <c r="X36" s="72"/>
      <c r="Y36" s="72"/>
      <c r="Z36" s="121"/>
      <c r="AA36" s="121"/>
      <c r="AB36" s="121"/>
      <c r="AC36" s="121"/>
      <c r="AD36" s="121">
        <v>1</v>
      </c>
      <c r="AE36" s="165"/>
      <c r="AF36" s="165"/>
      <c r="AG36" s="99"/>
      <c r="AH36" s="99"/>
      <c r="AI36" s="75">
        <f t="shared" si="4"/>
        <v>1</v>
      </c>
      <c r="AJ36" s="76"/>
      <c r="AK36" s="61">
        <f t="shared" si="5"/>
        <v>4</v>
      </c>
    </row>
    <row r="37" spans="1:37" x14ac:dyDescent="0.25">
      <c r="A37" s="174">
        <v>13</v>
      </c>
      <c r="B37" s="149" t="s">
        <v>69</v>
      </c>
      <c r="C37" s="150" t="s">
        <v>175</v>
      </c>
      <c r="D37" s="151" t="s">
        <v>13</v>
      </c>
      <c r="E37" s="72"/>
      <c r="F37" s="72"/>
      <c r="G37" s="72"/>
      <c r="H37" s="72"/>
      <c r="I37" s="72"/>
      <c r="J37" s="72"/>
      <c r="K37" s="72"/>
      <c r="L37" s="121"/>
      <c r="M37" s="121">
        <v>2</v>
      </c>
      <c r="N37" s="121"/>
      <c r="O37" s="121"/>
      <c r="P37" s="165"/>
      <c r="Q37" s="99"/>
      <c r="R37" s="99"/>
      <c r="S37" s="73">
        <f t="shared" si="3"/>
        <v>2</v>
      </c>
      <c r="T37" s="74"/>
      <c r="U37" s="72"/>
      <c r="V37" s="72"/>
      <c r="W37" s="72"/>
      <c r="X37" s="72"/>
      <c r="Y37" s="72"/>
      <c r="Z37" s="72"/>
      <c r="AA37" s="72"/>
      <c r="AB37" s="121">
        <v>1</v>
      </c>
      <c r="AC37" s="121"/>
      <c r="AD37" s="121"/>
      <c r="AE37" s="121"/>
      <c r="AF37" s="165"/>
      <c r="AG37" s="99"/>
      <c r="AH37" s="99"/>
      <c r="AI37" s="75">
        <f t="shared" si="4"/>
        <v>1</v>
      </c>
      <c r="AJ37" s="76"/>
      <c r="AK37" s="61">
        <f t="shared" si="5"/>
        <v>3</v>
      </c>
    </row>
    <row r="38" spans="1:37" x14ac:dyDescent="0.25">
      <c r="A38" s="174">
        <v>2</v>
      </c>
      <c r="B38" s="149" t="s">
        <v>178</v>
      </c>
      <c r="C38" s="150" t="s">
        <v>94</v>
      </c>
      <c r="D38" s="151" t="s">
        <v>11</v>
      </c>
      <c r="E38" s="72"/>
      <c r="F38" s="72"/>
      <c r="G38" s="72"/>
      <c r="H38" s="72"/>
      <c r="I38" s="121"/>
      <c r="J38" s="121">
        <v>1</v>
      </c>
      <c r="K38" s="121"/>
      <c r="L38" s="121"/>
      <c r="M38" s="121">
        <v>1</v>
      </c>
      <c r="N38" s="165"/>
      <c r="O38" s="165"/>
      <c r="P38" s="165"/>
      <c r="Q38" s="99"/>
      <c r="R38" s="99"/>
      <c r="S38" s="73">
        <f t="shared" si="3"/>
        <v>2</v>
      </c>
      <c r="T38" s="74"/>
      <c r="U38" s="72"/>
      <c r="V38" s="72"/>
      <c r="W38" s="72"/>
      <c r="X38" s="72"/>
      <c r="Y38" s="121"/>
      <c r="Z38" s="121"/>
      <c r="AA38" s="121"/>
      <c r="AB38" s="121">
        <v>1</v>
      </c>
      <c r="AC38" s="121"/>
      <c r="AD38" s="165"/>
      <c r="AE38" s="165"/>
      <c r="AF38" s="165"/>
      <c r="AG38" s="99"/>
      <c r="AH38" s="99"/>
      <c r="AI38" s="75">
        <f t="shared" si="4"/>
        <v>1</v>
      </c>
      <c r="AJ38" s="76"/>
      <c r="AK38" s="61">
        <f t="shared" si="5"/>
        <v>3</v>
      </c>
    </row>
    <row r="39" spans="1:37" x14ac:dyDescent="0.25">
      <c r="A39" s="174">
        <v>5</v>
      </c>
      <c r="B39" s="149" t="s">
        <v>97</v>
      </c>
      <c r="C39" s="150" t="s">
        <v>98</v>
      </c>
      <c r="D39" s="151" t="s">
        <v>11</v>
      </c>
      <c r="E39" s="72"/>
      <c r="F39" s="72"/>
      <c r="G39" s="72">
        <v>2</v>
      </c>
      <c r="H39" s="72">
        <v>1</v>
      </c>
      <c r="I39" s="121"/>
      <c r="J39" s="121"/>
      <c r="K39" s="121"/>
      <c r="L39" s="121"/>
      <c r="M39" s="121"/>
      <c r="N39" s="165"/>
      <c r="O39" s="165"/>
      <c r="P39" s="165"/>
      <c r="Q39" s="99"/>
      <c r="R39" s="99"/>
      <c r="S39" s="73">
        <f t="shared" si="3"/>
        <v>3</v>
      </c>
      <c r="T39" s="74"/>
      <c r="U39" s="72"/>
      <c r="V39" s="72"/>
      <c r="W39" s="72"/>
      <c r="X39" s="72"/>
      <c r="Y39" s="121"/>
      <c r="Z39" s="121"/>
      <c r="AA39" s="121"/>
      <c r="AB39" s="121"/>
      <c r="AC39" s="121"/>
      <c r="AD39" s="165"/>
      <c r="AE39" s="165"/>
      <c r="AF39" s="165"/>
      <c r="AG39" s="99"/>
      <c r="AH39" s="99"/>
      <c r="AI39" s="75">
        <f t="shared" si="4"/>
        <v>0</v>
      </c>
      <c r="AJ39" s="76"/>
      <c r="AK39" s="61">
        <f t="shared" si="5"/>
        <v>3</v>
      </c>
    </row>
    <row r="40" spans="1:37" x14ac:dyDescent="0.25">
      <c r="A40" s="174">
        <v>9</v>
      </c>
      <c r="B40" s="149" t="s">
        <v>75</v>
      </c>
      <c r="C40" s="150" t="s">
        <v>103</v>
      </c>
      <c r="D40" s="151" t="s">
        <v>11</v>
      </c>
      <c r="E40" s="72"/>
      <c r="F40" s="72"/>
      <c r="G40" s="72"/>
      <c r="H40" s="72"/>
      <c r="I40" s="121"/>
      <c r="J40" s="121"/>
      <c r="K40" s="121"/>
      <c r="L40" s="121"/>
      <c r="M40" s="121">
        <v>1</v>
      </c>
      <c r="N40" s="165"/>
      <c r="O40" s="165"/>
      <c r="P40" s="165"/>
      <c r="Q40" s="99"/>
      <c r="R40" s="99"/>
      <c r="S40" s="73">
        <f t="shared" si="3"/>
        <v>1</v>
      </c>
      <c r="T40" s="74"/>
      <c r="U40" s="72"/>
      <c r="V40" s="72"/>
      <c r="W40" s="72"/>
      <c r="X40" s="72">
        <v>1</v>
      </c>
      <c r="Y40" s="121"/>
      <c r="Z40" s="121"/>
      <c r="AA40" s="121"/>
      <c r="AB40" s="121"/>
      <c r="AC40" s="121">
        <v>1</v>
      </c>
      <c r="AD40" s="165"/>
      <c r="AE40" s="165"/>
      <c r="AF40" s="165"/>
      <c r="AG40" s="99"/>
      <c r="AH40" s="99"/>
      <c r="AI40" s="75">
        <f t="shared" si="4"/>
        <v>2</v>
      </c>
      <c r="AJ40" s="76"/>
      <c r="AK40" s="61">
        <f t="shared" si="5"/>
        <v>3</v>
      </c>
    </row>
    <row r="41" spans="1:37" x14ac:dyDescent="0.25">
      <c r="A41" s="174">
        <v>6</v>
      </c>
      <c r="B41" s="149" t="s">
        <v>65</v>
      </c>
      <c r="C41" s="150" t="s">
        <v>118</v>
      </c>
      <c r="D41" s="125" t="s">
        <v>17</v>
      </c>
      <c r="E41" s="72"/>
      <c r="F41" s="72"/>
      <c r="G41" s="72"/>
      <c r="H41" s="72"/>
      <c r="I41" s="72">
        <v>1</v>
      </c>
      <c r="J41" s="121"/>
      <c r="K41" s="121"/>
      <c r="L41" s="121"/>
      <c r="M41" s="121"/>
      <c r="N41" s="121"/>
      <c r="O41" s="165"/>
      <c r="P41" s="165"/>
      <c r="Q41" s="99"/>
      <c r="R41" s="99"/>
      <c r="S41" s="73">
        <f t="shared" si="3"/>
        <v>1</v>
      </c>
      <c r="T41" s="74"/>
      <c r="U41" s="72"/>
      <c r="V41" s="72"/>
      <c r="W41" s="72"/>
      <c r="X41" s="72"/>
      <c r="Y41" s="72">
        <v>1</v>
      </c>
      <c r="Z41" s="121"/>
      <c r="AA41" s="121"/>
      <c r="AB41" s="121"/>
      <c r="AC41" s="121"/>
      <c r="AD41" s="121">
        <v>1</v>
      </c>
      <c r="AE41" s="165"/>
      <c r="AF41" s="165"/>
      <c r="AG41" s="99"/>
      <c r="AH41" s="99"/>
      <c r="AI41" s="75">
        <f t="shared" si="4"/>
        <v>2</v>
      </c>
      <c r="AJ41" s="76"/>
      <c r="AK41" s="61">
        <f t="shared" si="5"/>
        <v>3</v>
      </c>
    </row>
    <row r="42" spans="1:37" x14ac:dyDescent="0.25">
      <c r="A42" s="174">
        <v>4</v>
      </c>
      <c r="B42" s="149" t="s">
        <v>133</v>
      </c>
      <c r="C42" s="150" t="s">
        <v>134</v>
      </c>
      <c r="D42" s="125" t="s">
        <v>14</v>
      </c>
      <c r="E42" s="72"/>
      <c r="F42" s="72"/>
      <c r="G42" s="72"/>
      <c r="H42" s="72"/>
      <c r="I42" s="72"/>
      <c r="J42" s="72"/>
      <c r="K42" s="72">
        <v>1</v>
      </c>
      <c r="L42" s="72"/>
      <c r="M42" s="121">
        <v>1</v>
      </c>
      <c r="N42" s="121"/>
      <c r="O42" s="121"/>
      <c r="P42" s="121"/>
      <c r="Q42" s="99"/>
      <c r="R42" s="99"/>
      <c r="S42" s="73">
        <f t="shared" si="3"/>
        <v>2</v>
      </c>
      <c r="T42" s="74"/>
      <c r="U42" s="72"/>
      <c r="V42" s="72"/>
      <c r="W42" s="72"/>
      <c r="X42" s="72"/>
      <c r="Y42" s="72"/>
      <c r="Z42" s="72">
        <v>1</v>
      </c>
      <c r="AA42" s="72"/>
      <c r="AB42" s="72"/>
      <c r="AC42" s="121"/>
      <c r="AD42" s="121"/>
      <c r="AE42" s="121"/>
      <c r="AF42" s="121"/>
      <c r="AG42" s="99"/>
      <c r="AH42" s="99"/>
      <c r="AI42" s="75">
        <f t="shared" si="4"/>
        <v>1</v>
      </c>
      <c r="AJ42" s="76"/>
      <c r="AK42" s="61">
        <f t="shared" si="5"/>
        <v>3</v>
      </c>
    </row>
    <row r="43" spans="1:37" x14ac:dyDescent="0.25">
      <c r="A43" s="174">
        <v>12</v>
      </c>
      <c r="B43" s="149" t="s">
        <v>107</v>
      </c>
      <c r="C43" s="150" t="s">
        <v>67</v>
      </c>
      <c r="D43" s="151" t="s">
        <v>13</v>
      </c>
      <c r="E43" s="72"/>
      <c r="F43" s="72">
        <v>1</v>
      </c>
      <c r="G43" s="72"/>
      <c r="H43" s="72"/>
      <c r="I43" s="72"/>
      <c r="J43" s="72"/>
      <c r="K43" s="72"/>
      <c r="L43" s="121">
        <v>1</v>
      </c>
      <c r="M43" s="121"/>
      <c r="N43" s="121"/>
      <c r="O43" s="121"/>
      <c r="P43" s="165"/>
      <c r="Q43" s="99"/>
      <c r="R43" s="99"/>
      <c r="S43" s="73">
        <f t="shared" si="3"/>
        <v>2</v>
      </c>
      <c r="T43" s="74"/>
      <c r="U43" s="72"/>
      <c r="V43" s="72"/>
      <c r="W43" s="72"/>
      <c r="X43" s="72"/>
      <c r="Y43" s="72"/>
      <c r="Z43" s="72"/>
      <c r="AA43" s="72"/>
      <c r="AB43" s="121"/>
      <c r="AC43" s="121"/>
      <c r="AD43" s="121"/>
      <c r="AE43" s="121"/>
      <c r="AF43" s="165"/>
      <c r="AG43" s="99"/>
      <c r="AH43" s="99"/>
      <c r="AI43" s="75">
        <f t="shared" si="4"/>
        <v>0</v>
      </c>
      <c r="AJ43" s="76"/>
      <c r="AK43" s="61">
        <f t="shared" si="5"/>
        <v>2</v>
      </c>
    </row>
    <row r="44" spans="1:37" x14ac:dyDescent="0.25">
      <c r="A44" s="174">
        <v>8</v>
      </c>
      <c r="B44" s="149" t="s">
        <v>93</v>
      </c>
      <c r="C44" s="150" t="s">
        <v>172</v>
      </c>
      <c r="D44" s="151" t="s">
        <v>11</v>
      </c>
      <c r="E44" s="72"/>
      <c r="F44" s="72"/>
      <c r="G44" s="72"/>
      <c r="H44" s="72"/>
      <c r="I44" s="121">
        <v>1</v>
      </c>
      <c r="J44" s="121"/>
      <c r="K44" s="121"/>
      <c r="L44" s="121"/>
      <c r="M44" s="121"/>
      <c r="N44" s="165"/>
      <c r="O44" s="165"/>
      <c r="P44" s="165"/>
      <c r="Q44" s="99"/>
      <c r="R44" s="99"/>
      <c r="S44" s="73">
        <f t="shared" si="3"/>
        <v>1</v>
      </c>
      <c r="T44" s="74"/>
      <c r="U44" s="72"/>
      <c r="V44" s="72"/>
      <c r="W44" s="72"/>
      <c r="X44" s="72"/>
      <c r="Y44" s="121"/>
      <c r="Z44" s="121">
        <v>1</v>
      </c>
      <c r="AA44" s="121"/>
      <c r="AB44" s="121"/>
      <c r="AC44" s="121"/>
      <c r="AD44" s="165"/>
      <c r="AE44" s="165"/>
      <c r="AF44" s="165"/>
      <c r="AG44" s="99"/>
      <c r="AH44" s="99"/>
      <c r="AI44" s="75">
        <f t="shared" si="4"/>
        <v>1</v>
      </c>
      <c r="AJ44" s="76"/>
      <c r="AK44" s="61">
        <f t="shared" si="5"/>
        <v>2</v>
      </c>
    </row>
    <row r="45" spans="1:37" x14ac:dyDescent="0.25">
      <c r="A45" s="174">
        <v>12</v>
      </c>
      <c r="B45" s="149" t="s">
        <v>166</v>
      </c>
      <c r="C45" s="150" t="s">
        <v>167</v>
      </c>
      <c r="D45" s="125" t="s">
        <v>9</v>
      </c>
      <c r="E45" s="72"/>
      <c r="F45" s="72"/>
      <c r="G45" s="72"/>
      <c r="H45" s="72"/>
      <c r="I45" s="72"/>
      <c r="J45" s="72"/>
      <c r="K45" s="72"/>
      <c r="L45" s="121">
        <v>1</v>
      </c>
      <c r="M45" s="121"/>
      <c r="N45" s="121"/>
      <c r="O45" s="165"/>
      <c r="P45" s="165"/>
      <c r="Q45" s="99"/>
      <c r="R45" s="99"/>
      <c r="S45" s="73">
        <f t="shared" si="3"/>
        <v>1</v>
      </c>
      <c r="T45" s="74"/>
      <c r="U45" s="72"/>
      <c r="V45" s="72"/>
      <c r="W45" s="72"/>
      <c r="X45" s="72"/>
      <c r="Y45" s="72"/>
      <c r="Z45" s="72"/>
      <c r="AA45" s="72">
        <v>1</v>
      </c>
      <c r="AB45" s="72"/>
      <c r="AC45" s="121"/>
      <c r="AD45" s="121"/>
      <c r="AE45" s="165"/>
      <c r="AF45" s="165"/>
      <c r="AG45" s="99"/>
      <c r="AH45" s="99"/>
      <c r="AI45" s="75">
        <f t="shared" si="4"/>
        <v>1</v>
      </c>
      <c r="AJ45" s="76"/>
      <c r="AK45" s="61">
        <f t="shared" si="5"/>
        <v>2</v>
      </c>
    </row>
    <row r="46" spans="1:37" x14ac:dyDescent="0.25">
      <c r="A46" s="174">
        <v>1</v>
      </c>
      <c r="B46" s="149" t="s">
        <v>117</v>
      </c>
      <c r="C46" s="150" t="s">
        <v>118</v>
      </c>
      <c r="D46" s="125" t="s">
        <v>17</v>
      </c>
      <c r="E46" s="72"/>
      <c r="F46" s="72"/>
      <c r="G46" s="72"/>
      <c r="H46" s="72"/>
      <c r="I46" s="72"/>
      <c r="J46" s="121"/>
      <c r="K46" s="121"/>
      <c r="L46" s="121"/>
      <c r="M46" s="121"/>
      <c r="N46" s="121"/>
      <c r="O46" s="165"/>
      <c r="P46" s="165"/>
      <c r="Q46" s="99"/>
      <c r="R46" s="99"/>
      <c r="S46" s="73">
        <f t="shared" si="3"/>
        <v>0</v>
      </c>
      <c r="T46" s="74"/>
      <c r="U46" s="72">
        <v>1</v>
      </c>
      <c r="V46" s="72"/>
      <c r="W46" s="72"/>
      <c r="X46" s="72"/>
      <c r="Y46" s="72">
        <v>1</v>
      </c>
      <c r="Z46" s="121"/>
      <c r="AA46" s="121"/>
      <c r="AB46" s="121"/>
      <c r="AC46" s="121"/>
      <c r="AD46" s="121"/>
      <c r="AE46" s="165"/>
      <c r="AF46" s="165"/>
      <c r="AG46" s="99"/>
      <c r="AH46" s="99"/>
      <c r="AI46" s="75">
        <f t="shared" si="4"/>
        <v>2</v>
      </c>
      <c r="AJ46" s="76"/>
      <c r="AK46" s="61">
        <f t="shared" si="5"/>
        <v>2</v>
      </c>
    </row>
    <row r="47" spans="1:37" x14ac:dyDescent="0.25">
      <c r="A47" s="174">
        <v>5</v>
      </c>
      <c r="B47" s="149" t="s">
        <v>68</v>
      </c>
      <c r="C47" s="150" t="s">
        <v>124</v>
      </c>
      <c r="D47" s="125" t="s">
        <v>17</v>
      </c>
      <c r="E47" s="72"/>
      <c r="F47" s="72"/>
      <c r="G47" s="72"/>
      <c r="H47" s="72"/>
      <c r="I47" s="72"/>
      <c r="J47" s="121"/>
      <c r="K47" s="121"/>
      <c r="L47" s="121"/>
      <c r="M47" s="121"/>
      <c r="N47" s="121"/>
      <c r="O47" s="165"/>
      <c r="P47" s="165"/>
      <c r="Q47" s="99"/>
      <c r="R47" s="99"/>
      <c r="S47" s="73">
        <f t="shared" si="3"/>
        <v>0</v>
      </c>
      <c r="T47" s="74"/>
      <c r="U47" s="72">
        <v>1</v>
      </c>
      <c r="V47" s="72">
        <v>1</v>
      </c>
      <c r="W47" s="72"/>
      <c r="X47" s="72"/>
      <c r="Y47" s="72"/>
      <c r="Z47" s="121"/>
      <c r="AA47" s="121"/>
      <c r="AB47" s="121"/>
      <c r="AC47" s="121"/>
      <c r="AD47" s="121"/>
      <c r="AE47" s="165"/>
      <c r="AF47" s="165"/>
      <c r="AG47" s="99"/>
      <c r="AH47" s="99"/>
      <c r="AI47" s="75">
        <f t="shared" si="4"/>
        <v>2</v>
      </c>
      <c r="AJ47" s="76"/>
      <c r="AK47" s="61">
        <f t="shared" si="5"/>
        <v>2</v>
      </c>
    </row>
    <row r="48" spans="1:37" x14ac:dyDescent="0.25">
      <c r="A48" s="174">
        <v>10</v>
      </c>
      <c r="B48" s="149" t="s">
        <v>158</v>
      </c>
      <c r="C48" s="150" t="s">
        <v>173</v>
      </c>
      <c r="D48" s="125" t="s">
        <v>14</v>
      </c>
      <c r="E48" s="72"/>
      <c r="F48" s="72"/>
      <c r="G48" s="72"/>
      <c r="H48" s="72"/>
      <c r="I48" s="72"/>
      <c r="J48" s="72"/>
      <c r="K48" s="72"/>
      <c r="L48" s="72"/>
      <c r="M48" s="121"/>
      <c r="N48" s="121"/>
      <c r="O48" s="121"/>
      <c r="P48" s="121"/>
      <c r="Q48" s="99"/>
      <c r="R48" s="99"/>
      <c r="S48" s="73">
        <f t="shared" si="3"/>
        <v>0</v>
      </c>
      <c r="T48" s="74"/>
      <c r="U48" s="72"/>
      <c r="V48" s="72"/>
      <c r="W48" s="72"/>
      <c r="X48" s="72"/>
      <c r="Y48" s="72"/>
      <c r="Z48" s="72"/>
      <c r="AA48" s="72"/>
      <c r="AB48" s="72"/>
      <c r="AC48" s="121">
        <v>1</v>
      </c>
      <c r="AD48" s="121">
        <v>1</v>
      </c>
      <c r="AE48" s="121"/>
      <c r="AF48" s="121"/>
      <c r="AG48" s="99"/>
      <c r="AH48" s="99"/>
      <c r="AI48" s="75">
        <f t="shared" si="4"/>
        <v>2</v>
      </c>
      <c r="AJ48" s="76"/>
      <c r="AK48" s="61">
        <f t="shared" si="5"/>
        <v>2</v>
      </c>
    </row>
    <row r="49" spans="1:37" x14ac:dyDescent="0.25">
      <c r="A49" s="174">
        <v>3</v>
      </c>
      <c r="B49" s="149" t="s">
        <v>81</v>
      </c>
      <c r="C49" s="150" t="s">
        <v>186</v>
      </c>
      <c r="D49" s="151" t="s">
        <v>13</v>
      </c>
      <c r="E49" s="72"/>
      <c r="F49" s="72"/>
      <c r="G49" s="72"/>
      <c r="H49" s="72"/>
      <c r="I49" s="72"/>
      <c r="J49" s="72"/>
      <c r="K49" s="72"/>
      <c r="L49" s="121"/>
      <c r="M49" s="121"/>
      <c r="N49" s="121"/>
      <c r="O49" s="121"/>
      <c r="P49" s="165"/>
      <c r="Q49" s="99"/>
      <c r="R49" s="99"/>
      <c r="S49" s="73">
        <f t="shared" si="3"/>
        <v>0</v>
      </c>
      <c r="T49" s="74"/>
      <c r="U49" s="72"/>
      <c r="V49" s="72"/>
      <c r="W49" s="72"/>
      <c r="X49" s="72"/>
      <c r="Y49" s="72"/>
      <c r="Z49" s="72"/>
      <c r="AA49" s="72"/>
      <c r="AB49" s="121"/>
      <c r="AC49" s="121"/>
      <c r="AD49" s="121"/>
      <c r="AE49" s="121">
        <v>1</v>
      </c>
      <c r="AF49" s="165"/>
      <c r="AG49" s="99"/>
      <c r="AH49" s="99"/>
      <c r="AI49" s="75">
        <f t="shared" si="4"/>
        <v>1</v>
      </c>
      <c r="AJ49" s="76"/>
      <c r="AK49" s="61">
        <f t="shared" si="5"/>
        <v>1</v>
      </c>
    </row>
    <row r="50" spans="1:37" x14ac:dyDescent="0.25">
      <c r="A50" s="174">
        <v>14</v>
      </c>
      <c r="B50" s="149" t="s">
        <v>162</v>
      </c>
      <c r="C50" s="150" t="s">
        <v>159</v>
      </c>
      <c r="D50" s="151" t="s">
        <v>13</v>
      </c>
      <c r="E50" s="72"/>
      <c r="F50" s="72"/>
      <c r="G50" s="72"/>
      <c r="H50" s="72"/>
      <c r="I50" s="72"/>
      <c r="J50" s="72"/>
      <c r="K50" s="72"/>
      <c r="L50" s="121"/>
      <c r="M50" s="121"/>
      <c r="N50" s="121"/>
      <c r="O50" s="121"/>
      <c r="P50" s="165"/>
      <c r="Q50" s="99"/>
      <c r="R50" s="99"/>
      <c r="S50" s="73">
        <f t="shared" si="3"/>
        <v>0</v>
      </c>
      <c r="T50" s="74"/>
      <c r="U50" s="72"/>
      <c r="V50" s="72"/>
      <c r="W50" s="72"/>
      <c r="X50" s="72"/>
      <c r="Y50" s="72">
        <v>1</v>
      </c>
      <c r="Z50" s="72"/>
      <c r="AA50" s="72"/>
      <c r="AB50" s="121"/>
      <c r="AC50" s="121"/>
      <c r="AD50" s="121"/>
      <c r="AE50" s="121"/>
      <c r="AF50" s="165"/>
      <c r="AG50" s="99"/>
      <c r="AH50" s="99"/>
      <c r="AI50" s="75">
        <f t="shared" si="4"/>
        <v>1</v>
      </c>
      <c r="AJ50" s="76"/>
      <c r="AK50" s="61">
        <f t="shared" si="5"/>
        <v>1</v>
      </c>
    </row>
    <row r="51" spans="1:37" x14ac:dyDescent="0.25">
      <c r="A51" s="174">
        <v>3</v>
      </c>
      <c r="B51" s="149" t="s">
        <v>95</v>
      </c>
      <c r="C51" s="150" t="s">
        <v>94</v>
      </c>
      <c r="D51" s="151" t="s">
        <v>11</v>
      </c>
      <c r="E51" s="72"/>
      <c r="F51" s="72"/>
      <c r="G51" s="72"/>
      <c r="H51" s="72"/>
      <c r="I51" s="121"/>
      <c r="J51" s="121"/>
      <c r="K51" s="121"/>
      <c r="L51" s="121"/>
      <c r="M51" s="121"/>
      <c r="N51" s="165"/>
      <c r="O51" s="165"/>
      <c r="P51" s="165"/>
      <c r="Q51" s="99"/>
      <c r="R51" s="99"/>
      <c r="S51" s="73">
        <f t="shared" si="3"/>
        <v>0</v>
      </c>
      <c r="T51" s="74"/>
      <c r="U51" s="72"/>
      <c r="V51" s="72"/>
      <c r="W51" s="72"/>
      <c r="X51" s="72"/>
      <c r="Y51" s="121"/>
      <c r="Z51" s="121"/>
      <c r="AA51" s="121"/>
      <c r="AB51" s="121"/>
      <c r="AC51" s="121">
        <v>1</v>
      </c>
      <c r="AD51" s="165"/>
      <c r="AE51" s="165"/>
      <c r="AF51" s="165"/>
      <c r="AG51" s="99"/>
      <c r="AH51" s="99"/>
      <c r="AI51" s="75">
        <f t="shared" si="4"/>
        <v>1</v>
      </c>
      <c r="AJ51" s="76"/>
      <c r="AK51" s="61">
        <f t="shared" si="5"/>
        <v>1</v>
      </c>
    </row>
    <row r="52" spans="1:37" x14ac:dyDescent="0.25">
      <c r="A52" s="174">
        <v>4</v>
      </c>
      <c r="B52" s="149" t="s">
        <v>85</v>
      </c>
      <c r="C52" s="150" t="s">
        <v>189</v>
      </c>
      <c r="D52" s="151" t="s">
        <v>11</v>
      </c>
      <c r="E52" s="72"/>
      <c r="F52" s="72"/>
      <c r="G52" s="72"/>
      <c r="H52" s="72"/>
      <c r="I52" s="121"/>
      <c r="J52" s="121"/>
      <c r="K52" s="121"/>
      <c r="L52" s="121"/>
      <c r="M52" s="121">
        <v>1</v>
      </c>
      <c r="N52" s="165"/>
      <c r="O52" s="165"/>
      <c r="P52" s="165"/>
      <c r="Q52" s="99"/>
      <c r="R52" s="99"/>
      <c r="S52" s="73">
        <f t="shared" si="3"/>
        <v>1</v>
      </c>
      <c r="T52" s="74"/>
      <c r="U52" s="72"/>
      <c r="V52" s="72"/>
      <c r="W52" s="72"/>
      <c r="X52" s="72"/>
      <c r="Y52" s="121"/>
      <c r="Z52" s="121"/>
      <c r="AA52" s="121"/>
      <c r="AB52" s="121"/>
      <c r="AC52" s="121"/>
      <c r="AD52" s="165"/>
      <c r="AE52" s="165"/>
      <c r="AF52" s="165"/>
      <c r="AG52" s="99"/>
      <c r="AH52" s="99"/>
      <c r="AI52" s="75">
        <f t="shared" si="4"/>
        <v>0</v>
      </c>
      <c r="AJ52" s="76"/>
      <c r="AK52" s="61">
        <f t="shared" si="5"/>
        <v>1</v>
      </c>
    </row>
    <row r="53" spans="1:37" x14ac:dyDescent="0.25">
      <c r="A53" s="174">
        <v>7</v>
      </c>
      <c r="B53" s="149" t="s">
        <v>69</v>
      </c>
      <c r="C53" s="150" t="s">
        <v>116</v>
      </c>
      <c r="D53" s="125" t="s">
        <v>9</v>
      </c>
      <c r="E53" s="72"/>
      <c r="F53" s="72"/>
      <c r="G53" s="72"/>
      <c r="H53" s="72"/>
      <c r="I53" s="72">
        <v>1</v>
      </c>
      <c r="J53" s="72"/>
      <c r="K53" s="72"/>
      <c r="L53" s="121"/>
      <c r="M53" s="121"/>
      <c r="N53" s="121"/>
      <c r="O53" s="165"/>
      <c r="P53" s="165"/>
      <c r="Q53" s="99"/>
      <c r="R53" s="99"/>
      <c r="S53" s="73">
        <f t="shared" si="3"/>
        <v>1</v>
      </c>
      <c r="T53" s="74"/>
      <c r="U53" s="72"/>
      <c r="V53" s="72"/>
      <c r="W53" s="72"/>
      <c r="X53" s="72"/>
      <c r="Y53" s="72"/>
      <c r="Z53" s="72"/>
      <c r="AA53" s="72"/>
      <c r="AB53" s="72"/>
      <c r="AC53" s="121"/>
      <c r="AD53" s="121"/>
      <c r="AE53" s="165"/>
      <c r="AF53" s="165"/>
      <c r="AG53" s="99"/>
      <c r="AH53" s="99"/>
      <c r="AI53" s="75">
        <f t="shared" si="4"/>
        <v>0</v>
      </c>
      <c r="AJ53" s="76"/>
      <c r="AK53" s="61">
        <f t="shared" si="5"/>
        <v>1</v>
      </c>
    </row>
    <row r="54" spans="1:37" x14ac:dyDescent="0.25">
      <c r="A54" s="174">
        <v>8</v>
      </c>
      <c r="B54" s="149" t="s">
        <v>115</v>
      </c>
      <c r="C54" s="150" t="s">
        <v>116</v>
      </c>
      <c r="D54" s="125" t="s">
        <v>9</v>
      </c>
      <c r="E54" s="72"/>
      <c r="F54" s="72"/>
      <c r="G54" s="72"/>
      <c r="H54" s="72"/>
      <c r="I54" s="72"/>
      <c r="J54" s="72"/>
      <c r="K54" s="72"/>
      <c r="L54" s="121"/>
      <c r="M54" s="121"/>
      <c r="N54" s="121"/>
      <c r="O54" s="165"/>
      <c r="P54" s="165"/>
      <c r="Q54" s="99"/>
      <c r="R54" s="99"/>
      <c r="S54" s="73">
        <f t="shared" si="3"/>
        <v>0</v>
      </c>
      <c r="T54" s="74"/>
      <c r="U54" s="72"/>
      <c r="V54" s="72">
        <v>1</v>
      </c>
      <c r="W54" s="72"/>
      <c r="X54" s="72"/>
      <c r="Y54" s="72"/>
      <c r="Z54" s="72"/>
      <c r="AA54" s="72"/>
      <c r="AB54" s="72"/>
      <c r="AC54" s="121"/>
      <c r="AD54" s="121"/>
      <c r="AE54" s="165"/>
      <c r="AF54" s="165"/>
      <c r="AG54" s="99"/>
      <c r="AH54" s="99"/>
      <c r="AI54" s="75">
        <f t="shared" si="4"/>
        <v>1</v>
      </c>
      <c r="AJ54" s="76"/>
      <c r="AK54" s="61">
        <f t="shared" si="5"/>
        <v>1</v>
      </c>
    </row>
    <row r="55" spans="1:37" x14ac:dyDescent="0.25">
      <c r="A55" s="174">
        <v>10</v>
      </c>
      <c r="B55" s="149" t="s">
        <v>128</v>
      </c>
      <c r="C55" s="150" t="s">
        <v>129</v>
      </c>
      <c r="D55" s="125" t="s">
        <v>17</v>
      </c>
      <c r="E55" s="72"/>
      <c r="F55" s="72"/>
      <c r="G55" s="72"/>
      <c r="H55" s="72"/>
      <c r="I55" s="72"/>
      <c r="J55" s="121"/>
      <c r="K55" s="121"/>
      <c r="L55" s="121"/>
      <c r="M55" s="121"/>
      <c r="N55" s="121">
        <v>1</v>
      </c>
      <c r="O55" s="165"/>
      <c r="P55" s="165"/>
      <c r="Q55" s="99"/>
      <c r="R55" s="99"/>
      <c r="S55" s="73">
        <f t="shared" si="3"/>
        <v>1</v>
      </c>
      <c r="T55" s="74"/>
      <c r="U55" s="72"/>
      <c r="V55" s="72"/>
      <c r="W55" s="72"/>
      <c r="X55" s="72"/>
      <c r="Y55" s="72"/>
      <c r="Z55" s="121"/>
      <c r="AA55" s="121"/>
      <c r="AB55" s="121"/>
      <c r="AC55" s="121"/>
      <c r="AD55" s="121"/>
      <c r="AE55" s="165"/>
      <c r="AF55" s="165"/>
      <c r="AG55" s="99"/>
      <c r="AH55" s="99"/>
      <c r="AI55" s="75">
        <f t="shared" si="4"/>
        <v>0</v>
      </c>
      <c r="AJ55" s="76"/>
      <c r="AK55" s="61">
        <f t="shared" si="5"/>
        <v>1</v>
      </c>
    </row>
    <row r="56" spans="1:37" x14ac:dyDescent="0.25">
      <c r="A56" s="174">
        <v>7</v>
      </c>
      <c r="B56" s="149" t="s">
        <v>158</v>
      </c>
      <c r="C56" s="150" t="s">
        <v>159</v>
      </c>
      <c r="D56" s="125" t="s">
        <v>14</v>
      </c>
      <c r="E56" s="72"/>
      <c r="F56" s="72"/>
      <c r="G56" s="72"/>
      <c r="H56" s="72"/>
      <c r="I56" s="72"/>
      <c r="J56" s="72"/>
      <c r="K56" s="72"/>
      <c r="L56" s="72"/>
      <c r="M56" s="121"/>
      <c r="N56" s="121"/>
      <c r="O56" s="121"/>
      <c r="P56" s="121"/>
      <c r="Q56" s="99"/>
      <c r="R56" s="99"/>
      <c r="S56" s="73">
        <f t="shared" si="3"/>
        <v>0</v>
      </c>
      <c r="T56" s="74"/>
      <c r="U56" s="72"/>
      <c r="V56" s="72"/>
      <c r="W56" s="72">
        <v>1</v>
      </c>
      <c r="X56" s="72"/>
      <c r="Y56" s="72"/>
      <c r="Z56" s="72"/>
      <c r="AA56" s="72"/>
      <c r="AB56" s="72"/>
      <c r="AC56" s="121"/>
      <c r="AD56" s="121"/>
      <c r="AE56" s="121"/>
      <c r="AF56" s="121"/>
      <c r="AG56" s="99"/>
      <c r="AH56" s="99"/>
      <c r="AI56" s="75">
        <f t="shared" si="4"/>
        <v>1</v>
      </c>
      <c r="AJ56" s="76"/>
      <c r="AK56" s="61">
        <f t="shared" si="5"/>
        <v>1</v>
      </c>
    </row>
    <row r="57" spans="1:37" x14ac:dyDescent="0.25">
      <c r="A57" s="174">
        <v>9</v>
      </c>
      <c r="B57" s="149" t="s">
        <v>138</v>
      </c>
      <c r="C57" s="150" t="s">
        <v>139</v>
      </c>
      <c r="D57" s="125" t="s">
        <v>14</v>
      </c>
      <c r="E57" s="72"/>
      <c r="F57" s="72"/>
      <c r="G57" s="72"/>
      <c r="H57" s="72"/>
      <c r="I57" s="72"/>
      <c r="J57" s="72"/>
      <c r="K57" s="72"/>
      <c r="L57" s="72">
        <v>1</v>
      </c>
      <c r="M57" s="121"/>
      <c r="N57" s="121"/>
      <c r="O57" s="121"/>
      <c r="P57" s="121"/>
      <c r="Q57" s="99"/>
      <c r="R57" s="99"/>
      <c r="S57" s="73">
        <f t="shared" si="3"/>
        <v>1</v>
      </c>
      <c r="T57" s="74"/>
      <c r="U57" s="72"/>
      <c r="V57" s="72"/>
      <c r="W57" s="72"/>
      <c r="X57" s="72"/>
      <c r="Y57" s="72"/>
      <c r="Z57" s="72"/>
      <c r="AA57" s="72"/>
      <c r="AB57" s="72"/>
      <c r="AC57" s="121"/>
      <c r="AD57" s="121"/>
      <c r="AE57" s="121"/>
      <c r="AF57" s="121"/>
      <c r="AG57" s="99"/>
      <c r="AH57" s="99"/>
      <c r="AI57" s="75">
        <f t="shared" si="4"/>
        <v>0</v>
      </c>
      <c r="AJ57" s="76"/>
      <c r="AK57" s="61">
        <f t="shared" si="5"/>
        <v>1</v>
      </c>
    </row>
    <row r="58" spans="1:37" x14ac:dyDescent="0.25">
      <c r="A58" s="174">
        <v>11</v>
      </c>
      <c r="B58" s="149" t="s">
        <v>179</v>
      </c>
      <c r="C58" s="150" t="s">
        <v>180</v>
      </c>
      <c r="D58" s="125" t="s">
        <v>14</v>
      </c>
      <c r="E58" s="72"/>
      <c r="F58" s="72"/>
      <c r="G58" s="72"/>
      <c r="H58" s="72"/>
      <c r="I58" s="72"/>
      <c r="J58" s="72"/>
      <c r="K58" s="72"/>
      <c r="L58" s="72"/>
      <c r="M58" s="121"/>
      <c r="N58" s="121">
        <v>1</v>
      </c>
      <c r="O58" s="121"/>
      <c r="P58" s="121"/>
      <c r="Q58" s="99"/>
      <c r="R58" s="99"/>
      <c r="S58" s="73">
        <f t="shared" si="3"/>
        <v>1</v>
      </c>
      <c r="T58" s="74"/>
      <c r="U58" s="72"/>
      <c r="V58" s="72"/>
      <c r="W58" s="72"/>
      <c r="X58" s="72"/>
      <c r="Y58" s="72"/>
      <c r="Z58" s="72"/>
      <c r="AA58" s="72"/>
      <c r="AB58" s="72"/>
      <c r="AC58" s="121"/>
      <c r="AD58" s="121"/>
      <c r="AE58" s="121"/>
      <c r="AF58" s="121"/>
      <c r="AG58" s="99"/>
      <c r="AH58" s="99"/>
      <c r="AI58" s="75">
        <f t="shared" si="4"/>
        <v>0</v>
      </c>
      <c r="AJ58" s="76"/>
      <c r="AK58" s="61">
        <f t="shared" si="5"/>
        <v>1</v>
      </c>
    </row>
    <row r="59" spans="1:37" x14ac:dyDescent="0.25">
      <c r="A59" s="174">
        <v>10</v>
      </c>
      <c r="B59" s="149" t="s">
        <v>104</v>
      </c>
      <c r="C59" s="150" t="s">
        <v>105</v>
      </c>
      <c r="D59" s="151" t="s">
        <v>11</v>
      </c>
      <c r="E59" s="72"/>
      <c r="F59" s="72"/>
      <c r="G59" s="72"/>
      <c r="H59" s="72"/>
      <c r="I59" s="121"/>
      <c r="J59" s="121"/>
      <c r="K59" s="121"/>
      <c r="L59" s="121"/>
      <c r="M59" s="121"/>
      <c r="N59" s="165"/>
      <c r="O59" s="165"/>
      <c r="P59" s="165"/>
      <c r="Q59" s="99"/>
      <c r="R59" s="99"/>
      <c r="S59" s="73">
        <f t="shared" si="3"/>
        <v>0</v>
      </c>
      <c r="T59" s="74"/>
      <c r="U59" s="72"/>
      <c r="V59" s="72"/>
      <c r="W59" s="72"/>
      <c r="X59" s="72"/>
      <c r="Y59" s="121"/>
      <c r="Z59" s="121"/>
      <c r="AA59" s="121"/>
      <c r="AB59" s="121"/>
      <c r="AC59" s="121"/>
      <c r="AD59" s="165"/>
      <c r="AE59" s="165"/>
      <c r="AF59" s="165"/>
      <c r="AG59" s="99"/>
      <c r="AH59" s="99"/>
      <c r="AI59" s="75">
        <f t="shared" si="4"/>
        <v>0</v>
      </c>
      <c r="AJ59" s="76"/>
      <c r="AK59" s="61">
        <f t="shared" si="5"/>
        <v>0</v>
      </c>
    </row>
    <row r="60" spans="1:37" x14ac:dyDescent="0.25">
      <c r="A60" s="174">
        <v>11</v>
      </c>
      <c r="B60" s="149" t="s">
        <v>99</v>
      </c>
      <c r="C60" s="150" t="s">
        <v>92</v>
      </c>
      <c r="D60" s="151" t="s">
        <v>11</v>
      </c>
      <c r="E60" s="72"/>
      <c r="F60" s="72"/>
      <c r="G60" s="72"/>
      <c r="H60" s="72"/>
      <c r="I60" s="121"/>
      <c r="J60" s="121"/>
      <c r="K60" s="121"/>
      <c r="L60" s="121"/>
      <c r="M60" s="121"/>
      <c r="N60" s="165"/>
      <c r="O60" s="165"/>
      <c r="P60" s="165"/>
      <c r="Q60" s="99"/>
      <c r="R60" s="99"/>
      <c r="S60" s="73">
        <f t="shared" si="3"/>
        <v>0</v>
      </c>
      <c r="T60" s="74"/>
      <c r="U60" s="72"/>
      <c r="V60" s="72"/>
      <c r="W60" s="72"/>
      <c r="X60" s="72"/>
      <c r="Y60" s="121"/>
      <c r="Z60" s="121"/>
      <c r="AA60" s="121"/>
      <c r="AB60" s="121"/>
      <c r="AC60" s="121"/>
      <c r="AD60" s="165"/>
      <c r="AE60" s="165"/>
      <c r="AF60" s="165"/>
      <c r="AG60" s="99"/>
      <c r="AH60" s="99"/>
      <c r="AI60" s="75">
        <f t="shared" si="4"/>
        <v>0</v>
      </c>
      <c r="AJ60" s="76"/>
      <c r="AK60" s="61">
        <f t="shared" si="5"/>
        <v>0</v>
      </c>
    </row>
    <row r="61" spans="1:37" x14ac:dyDescent="0.25">
      <c r="A61" s="174">
        <v>12</v>
      </c>
      <c r="B61" s="149" t="s">
        <v>68</v>
      </c>
      <c r="C61" s="150" t="s">
        <v>96</v>
      </c>
      <c r="D61" s="151" t="s">
        <v>11</v>
      </c>
      <c r="E61" s="72"/>
      <c r="F61" s="72"/>
      <c r="G61" s="72"/>
      <c r="H61" s="72"/>
      <c r="I61" s="121"/>
      <c r="J61" s="121"/>
      <c r="K61" s="121"/>
      <c r="L61" s="121"/>
      <c r="M61" s="121"/>
      <c r="N61" s="165"/>
      <c r="O61" s="165"/>
      <c r="P61" s="165"/>
      <c r="Q61" s="99"/>
      <c r="R61" s="99"/>
      <c r="S61" s="73">
        <f t="shared" si="3"/>
        <v>0</v>
      </c>
      <c r="T61" s="74"/>
      <c r="U61" s="72"/>
      <c r="V61" s="72"/>
      <c r="W61" s="72"/>
      <c r="X61" s="72"/>
      <c r="Y61" s="121"/>
      <c r="Z61" s="121"/>
      <c r="AA61" s="121"/>
      <c r="AB61" s="121"/>
      <c r="AC61" s="121"/>
      <c r="AD61" s="165"/>
      <c r="AE61" s="165"/>
      <c r="AF61" s="165"/>
      <c r="AG61" s="99"/>
      <c r="AH61" s="99"/>
      <c r="AI61" s="75">
        <f t="shared" si="4"/>
        <v>0</v>
      </c>
      <c r="AJ61" s="76"/>
      <c r="AK61" s="61">
        <f t="shared" si="5"/>
        <v>0</v>
      </c>
    </row>
    <row r="62" spans="1:37" x14ac:dyDescent="0.25">
      <c r="A62" s="174">
        <v>13</v>
      </c>
      <c r="B62" s="149" t="s">
        <v>106</v>
      </c>
      <c r="C62" s="150" t="s">
        <v>96</v>
      </c>
      <c r="D62" s="151" t="s">
        <v>11</v>
      </c>
      <c r="E62" s="72"/>
      <c r="F62" s="72"/>
      <c r="G62" s="72"/>
      <c r="H62" s="72"/>
      <c r="I62" s="121"/>
      <c r="J62" s="121"/>
      <c r="K62" s="121"/>
      <c r="L62" s="121"/>
      <c r="M62" s="121"/>
      <c r="N62" s="165"/>
      <c r="O62" s="165"/>
      <c r="P62" s="165"/>
      <c r="Q62" s="99"/>
      <c r="R62" s="99"/>
      <c r="S62" s="73">
        <f t="shared" si="3"/>
        <v>0</v>
      </c>
      <c r="T62" s="74"/>
      <c r="U62" s="72"/>
      <c r="V62" s="72"/>
      <c r="W62" s="72"/>
      <c r="X62" s="72"/>
      <c r="Y62" s="121"/>
      <c r="Z62" s="121"/>
      <c r="AA62" s="121"/>
      <c r="AB62" s="121"/>
      <c r="AC62" s="121"/>
      <c r="AD62" s="165"/>
      <c r="AE62" s="165"/>
      <c r="AF62" s="165"/>
      <c r="AG62" s="99"/>
      <c r="AH62" s="99"/>
      <c r="AI62" s="75">
        <f t="shared" si="4"/>
        <v>0</v>
      </c>
      <c r="AJ62" s="76"/>
      <c r="AK62" s="61">
        <f t="shared" si="5"/>
        <v>0</v>
      </c>
    </row>
    <row r="63" spans="1:37" x14ac:dyDescent="0.25">
      <c r="A63" s="174">
        <v>3</v>
      </c>
      <c r="B63" s="149" t="s">
        <v>111</v>
      </c>
      <c r="C63" s="150" t="s">
        <v>112</v>
      </c>
      <c r="D63" s="125" t="s">
        <v>9</v>
      </c>
      <c r="E63" s="72"/>
      <c r="F63" s="72"/>
      <c r="G63" s="72"/>
      <c r="H63" s="72"/>
      <c r="I63" s="72"/>
      <c r="J63" s="72"/>
      <c r="K63" s="72"/>
      <c r="L63" s="121"/>
      <c r="M63" s="121"/>
      <c r="N63" s="121"/>
      <c r="O63" s="165"/>
      <c r="P63" s="165"/>
      <c r="Q63" s="99"/>
      <c r="R63" s="99"/>
      <c r="S63" s="73">
        <f t="shared" si="3"/>
        <v>0</v>
      </c>
      <c r="T63" s="74"/>
      <c r="U63" s="72"/>
      <c r="V63" s="72"/>
      <c r="W63" s="72"/>
      <c r="X63" s="72"/>
      <c r="Y63" s="72"/>
      <c r="Z63" s="72"/>
      <c r="AA63" s="72"/>
      <c r="AB63" s="72"/>
      <c r="AC63" s="121"/>
      <c r="AD63" s="121"/>
      <c r="AE63" s="165"/>
      <c r="AF63" s="165"/>
      <c r="AG63" s="99"/>
      <c r="AH63" s="99"/>
      <c r="AI63" s="75">
        <f t="shared" si="4"/>
        <v>0</v>
      </c>
      <c r="AJ63" s="76"/>
      <c r="AK63" s="61">
        <f t="shared" si="5"/>
        <v>0</v>
      </c>
    </row>
    <row r="64" spans="1:37" x14ac:dyDescent="0.25">
      <c r="A64" s="174">
        <v>5</v>
      </c>
      <c r="B64" s="149" t="s">
        <v>115</v>
      </c>
      <c r="C64" s="150" t="s">
        <v>116</v>
      </c>
      <c r="D64" s="125" t="s">
        <v>9</v>
      </c>
      <c r="E64" s="72"/>
      <c r="F64" s="72"/>
      <c r="G64" s="72"/>
      <c r="H64" s="72"/>
      <c r="I64" s="72"/>
      <c r="J64" s="72"/>
      <c r="K64" s="72"/>
      <c r="L64" s="121"/>
      <c r="M64" s="121"/>
      <c r="N64" s="121"/>
      <c r="O64" s="165"/>
      <c r="P64" s="165"/>
      <c r="Q64" s="99"/>
      <c r="R64" s="99"/>
      <c r="S64" s="73">
        <f t="shared" si="3"/>
        <v>0</v>
      </c>
      <c r="T64" s="74"/>
      <c r="U64" s="72"/>
      <c r="V64" s="72"/>
      <c r="W64" s="72"/>
      <c r="X64" s="72"/>
      <c r="Y64" s="72"/>
      <c r="Z64" s="72"/>
      <c r="AA64" s="72"/>
      <c r="AB64" s="72"/>
      <c r="AC64" s="121"/>
      <c r="AD64" s="121"/>
      <c r="AE64" s="165"/>
      <c r="AF64" s="165"/>
      <c r="AG64" s="99"/>
      <c r="AH64" s="99"/>
      <c r="AI64" s="75">
        <f t="shared" si="4"/>
        <v>0</v>
      </c>
      <c r="AJ64" s="76"/>
      <c r="AK64" s="61">
        <f t="shared" si="5"/>
        <v>0</v>
      </c>
    </row>
    <row r="65" spans="1:37" x14ac:dyDescent="0.25">
      <c r="A65" s="174">
        <v>6</v>
      </c>
      <c r="B65" s="160" t="s">
        <v>115</v>
      </c>
      <c r="C65" s="170" t="s">
        <v>64</v>
      </c>
      <c r="D65" s="125" t="s">
        <v>9</v>
      </c>
      <c r="E65" s="72"/>
      <c r="F65" s="72"/>
      <c r="G65" s="72"/>
      <c r="H65" s="72"/>
      <c r="I65" s="72"/>
      <c r="J65" s="72"/>
      <c r="K65" s="72"/>
      <c r="L65" s="121"/>
      <c r="M65" s="121"/>
      <c r="N65" s="121"/>
      <c r="O65" s="165"/>
      <c r="P65" s="165"/>
      <c r="Q65" s="99"/>
      <c r="R65" s="99"/>
      <c r="S65" s="73">
        <f t="shared" si="3"/>
        <v>0</v>
      </c>
      <c r="T65" s="74"/>
      <c r="U65" s="72"/>
      <c r="V65" s="72"/>
      <c r="W65" s="72"/>
      <c r="X65" s="72"/>
      <c r="Y65" s="72"/>
      <c r="Z65" s="72"/>
      <c r="AA65" s="72"/>
      <c r="AB65" s="72"/>
      <c r="AC65" s="121"/>
      <c r="AD65" s="121"/>
      <c r="AE65" s="165"/>
      <c r="AF65" s="165"/>
      <c r="AG65" s="99"/>
      <c r="AH65" s="99"/>
      <c r="AI65" s="75">
        <f t="shared" si="4"/>
        <v>0</v>
      </c>
      <c r="AJ65" s="76"/>
      <c r="AK65" s="61">
        <f t="shared" si="5"/>
        <v>0</v>
      </c>
    </row>
    <row r="66" spans="1:37" x14ac:dyDescent="0.25">
      <c r="A66" s="174">
        <v>7</v>
      </c>
      <c r="B66" s="149" t="s">
        <v>82</v>
      </c>
      <c r="C66" s="150" t="s">
        <v>125</v>
      </c>
      <c r="D66" s="125" t="s">
        <v>17</v>
      </c>
      <c r="E66" s="72"/>
      <c r="F66" s="72"/>
      <c r="G66" s="72"/>
      <c r="H66" s="72"/>
      <c r="I66" s="72"/>
      <c r="J66" s="121"/>
      <c r="K66" s="121"/>
      <c r="L66" s="121"/>
      <c r="M66" s="121"/>
      <c r="N66" s="121"/>
      <c r="O66" s="165"/>
      <c r="P66" s="165"/>
      <c r="Q66" s="99"/>
      <c r="R66" s="99"/>
      <c r="S66" s="73">
        <f t="shared" si="3"/>
        <v>0</v>
      </c>
      <c r="T66" s="74"/>
      <c r="U66" s="72"/>
      <c r="V66" s="72"/>
      <c r="W66" s="72"/>
      <c r="X66" s="72"/>
      <c r="Y66" s="72"/>
      <c r="Z66" s="121"/>
      <c r="AA66" s="121"/>
      <c r="AB66" s="121"/>
      <c r="AC66" s="121"/>
      <c r="AD66" s="121"/>
      <c r="AE66" s="165"/>
      <c r="AF66" s="165"/>
      <c r="AG66" s="99"/>
      <c r="AH66" s="99"/>
      <c r="AI66" s="75">
        <f t="shared" si="4"/>
        <v>0</v>
      </c>
      <c r="AJ66" s="76"/>
      <c r="AK66" s="61">
        <f t="shared" si="5"/>
        <v>0</v>
      </c>
    </row>
    <row r="67" spans="1:37" x14ac:dyDescent="0.25">
      <c r="A67" s="174">
        <v>2</v>
      </c>
      <c r="B67" s="149" t="s">
        <v>97</v>
      </c>
      <c r="C67" s="150" t="s">
        <v>98</v>
      </c>
      <c r="D67" s="125" t="s">
        <v>14</v>
      </c>
      <c r="E67" s="72"/>
      <c r="F67" s="72"/>
      <c r="G67" s="72"/>
      <c r="H67" s="72"/>
      <c r="I67" s="72"/>
      <c r="J67" s="72"/>
      <c r="K67" s="72"/>
      <c r="L67" s="72"/>
      <c r="M67" s="121"/>
      <c r="N67" s="121"/>
      <c r="O67" s="121"/>
      <c r="P67" s="121"/>
      <c r="Q67" s="99"/>
      <c r="R67" s="99"/>
      <c r="S67" s="73">
        <f t="shared" si="3"/>
        <v>0</v>
      </c>
      <c r="T67" s="74"/>
      <c r="U67" s="72"/>
      <c r="V67" s="72"/>
      <c r="W67" s="72"/>
      <c r="X67" s="72"/>
      <c r="Y67" s="72"/>
      <c r="Z67" s="72"/>
      <c r="AA67" s="72"/>
      <c r="AB67" s="72"/>
      <c r="AC67" s="121"/>
      <c r="AD67" s="121"/>
      <c r="AE67" s="121"/>
      <c r="AF67" s="121"/>
      <c r="AG67" s="99"/>
      <c r="AH67" s="99"/>
      <c r="AI67" s="75">
        <f t="shared" si="4"/>
        <v>0</v>
      </c>
      <c r="AJ67" s="76"/>
      <c r="AK67" s="61">
        <f t="shared" si="5"/>
        <v>0</v>
      </c>
    </row>
    <row r="68" spans="1:37" x14ac:dyDescent="0.25">
      <c r="A68" s="174">
        <v>5</v>
      </c>
      <c r="B68" s="149" t="s">
        <v>128</v>
      </c>
      <c r="C68" s="150" t="s">
        <v>135</v>
      </c>
      <c r="D68" s="125" t="s">
        <v>14</v>
      </c>
      <c r="E68" s="72"/>
      <c r="F68" s="72"/>
      <c r="G68" s="72"/>
      <c r="H68" s="72"/>
      <c r="I68" s="72"/>
      <c r="J68" s="72"/>
      <c r="K68" s="72"/>
      <c r="L68" s="72"/>
      <c r="M68" s="121"/>
      <c r="N68" s="121"/>
      <c r="O68" s="121"/>
      <c r="P68" s="121"/>
      <c r="Q68" s="99"/>
      <c r="R68" s="99"/>
      <c r="S68" s="73">
        <f t="shared" si="3"/>
        <v>0</v>
      </c>
      <c r="T68" s="74"/>
      <c r="U68" s="72"/>
      <c r="V68" s="72"/>
      <c r="W68" s="72"/>
      <c r="X68" s="72"/>
      <c r="Y68" s="72"/>
      <c r="Z68" s="72"/>
      <c r="AA68" s="72"/>
      <c r="AB68" s="72"/>
      <c r="AC68" s="121"/>
      <c r="AD68" s="121"/>
      <c r="AE68" s="121"/>
      <c r="AF68" s="121"/>
      <c r="AG68" s="99"/>
      <c r="AH68" s="99"/>
      <c r="AI68" s="75">
        <f t="shared" si="4"/>
        <v>0</v>
      </c>
      <c r="AJ68" s="76"/>
      <c r="AK68" s="61">
        <f t="shared" si="5"/>
        <v>0</v>
      </c>
    </row>
    <row r="69" spans="1:37" x14ac:dyDescent="0.25">
      <c r="A69" s="174">
        <v>12</v>
      </c>
      <c r="B69" s="172" t="s">
        <v>140</v>
      </c>
      <c r="C69" s="173" t="s">
        <v>141</v>
      </c>
      <c r="D69" s="125" t="s">
        <v>14</v>
      </c>
      <c r="E69" s="72"/>
      <c r="F69" s="72"/>
      <c r="G69" s="72"/>
      <c r="H69" s="72"/>
      <c r="I69" s="72"/>
      <c r="J69" s="72"/>
      <c r="K69" s="72"/>
      <c r="L69" s="72"/>
      <c r="M69" s="121"/>
      <c r="N69" s="121"/>
      <c r="O69" s="121"/>
      <c r="P69" s="121"/>
      <c r="Q69" s="99"/>
      <c r="R69" s="99"/>
      <c r="S69" s="73">
        <f t="shared" si="3"/>
        <v>0</v>
      </c>
      <c r="T69" s="74"/>
      <c r="U69" s="72"/>
      <c r="V69" s="72"/>
      <c r="W69" s="72"/>
      <c r="X69" s="72"/>
      <c r="Y69" s="72"/>
      <c r="Z69" s="72"/>
      <c r="AA69" s="72"/>
      <c r="AB69" s="72"/>
      <c r="AC69" s="121"/>
      <c r="AD69" s="121"/>
      <c r="AE69" s="121"/>
      <c r="AF69" s="121"/>
      <c r="AG69" s="99"/>
      <c r="AH69" s="99"/>
      <c r="AI69" s="75">
        <f t="shared" si="4"/>
        <v>0</v>
      </c>
      <c r="AJ69" s="76"/>
      <c r="AK69" s="61">
        <f t="shared" si="5"/>
        <v>0</v>
      </c>
    </row>
    <row r="70" spans="1:37" x14ac:dyDescent="0.25">
      <c r="A70" s="174">
        <v>13</v>
      </c>
      <c r="B70" s="149" t="s">
        <v>142</v>
      </c>
      <c r="C70" s="150" t="s">
        <v>143</v>
      </c>
      <c r="D70" s="125" t="s">
        <v>14</v>
      </c>
      <c r="E70" s="72"/>
      <c r="F70" s="72"/>
      <c r="G70" s="72"/>
      <c r="H70" s="72"/>
      <c r="I70" s="72"/>
      <c r="J70" s="72"/>
      <c r="K70" s="72"/>
      <c r="L70" s="72"/>
      <c r="M70" s="121"/>
      <c r="N70" s="121"/>
      <c r="O70" s="121"/>
      <c r="P70" s="121"/>
      <c r="Q70" s="99"/>
      <c r="R70" s="99"/>
      <c r="S70" s="73">
        <f t="shared" si="3"/>
        <v>0</v>
      </c>
      <c r="T70" s="74"/>
      <c r="U70" s="72"/>
      <c r="V70" s="72"/>
      <c r="W70" s="72"/>
      <c r="X70" s="72"/>
      <c r="Y70" s="72"/>
      <c r="Z70" s="72"/>
      <c r="AA70" s="72"/>
      <c r="AB70" s="72"/>
      <c r="AC70" s="121"/>
      <c r="AD70" s="121"/>
      <c r="AE70" s="121"/>
      <c r="AF70" s="121"/>
      <c r="AG70" s="99"/>
      <c r="AH70" s="99"/>
      <c r="AI70" s="75">
        <f t="shared" si="4"/>
        <v>0</v>
      </c>
      <c r="AJ70" s="76"/>
      <c r="AK70" s="61">
        <f t="shared" si="5"/>
        <v>0</v>
      </c>
    </row>
  </sheetData>
  <sortState ref="A22:AK25">
    <sortCondition descending="1" ref="S22:S2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Rezultati</vt:lpstr>
      <vt:lpstr>Tabula</vt:lpstr>
      <vt:lpstr>Kalendārs</vt:lpstr>
      <vt:lpstr>Sheet1</vt:lpstr>
      <vt:lpstr>Vārti</vt:lpstr>
      <vt:lpstr>Bombardieri</vt:lpstr>
      <vt:lpstr>Piespēles</vt:lpstr>
      <vt:lpstr>Rezultatīvākie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2006-11-28T10:19:26Z</dcterms:created>
  <dcterms:modified xsi:type="dcterms:W3CDTF">2022-02-21T13:37:57Z</dcterms:modified>
</cp:coreProperties>
</file>