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69" activeTab="0"/>
  </bookViews>
  <sheets>
    <sheet name="SAIS" sheetId="1" r:id="rId1"/>
  </sheets>
  <definedNames>
    <definedName name="Excel_BuiltIn_Print_Titles_1">'SAIS'!#REF!</definedName>
    <definedName name="_xlnm.Print_Area" localSheetId="0">'SAIS'!$A$1:$N$104</definedName>
  </definedNames>
  <calcPr fullCalcOnLoad="1"/>
</workbook>
</file>

<file path=xl/sharedStrings.xml><?xml version="1.0" encoding="utf-8"?>
<sst xmlns="http://schemas.openxmlformats.org/spreadsheetml/2006/main" count="286" uniqueCount="129">
  <si>
    <t>x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</si>
  <si>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</si>
  <si>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</si>
  <si>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</si>
  <si>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</si>
  <si>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</si>
  <si>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</si>
  <si>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Aizņēmumi</t>
  </si>
  <si>
    <t>Valsts kase</t>
  </si>
  <si>
    <t>Irlavas vidusskolas sporta zāles celtniecībai</t>
  </si>
  <si>
    <t>3.pamatskolas sporta zāles un stadiona būvniecība</t>
  </si>
  <si>
    <t>30.11.2016</t>
  </si>
  <si>
    <t>Pūres pamatskolas sporta kompleksa celtniecība</t>
  </si>
  <si>
    <t>16.09.2003</t>
  </si>
  <si>
    <t>25.10.2013</t>
  </si>
  <si>
    <t>Jumta seguma nomaiņa dzīv.mājai Pūre-3</t>
  </si>
  <si>
    <t>04.06.2008</t>
  </si>
  <si>
    <t>Tukuma Raiņa ģimnāzijas remontdarbi</t>
  </si>
  <si>
    <t>09.09.2003</t>
  </si>
  <si>
    <t>11.08.2004</t>
  </si>
  <si>
    <t>23.12.2008</t>
  </si>
  <si>
    <t>KPFI projekts Džūkstes pamatskolas PII ēkas siltināšana</t>
  </si>
  <si>
    <t>17.03.2015</t>
  </si>
  <si>
    <t>SIA "Tukuma slimnīca pamatkapitāla palielināšana prioritārā investīcija projekta Datortomogrāfa iegāde īstenošanai</t>
  </si>
  <si>
    <t>17.06.2015</t>
  </si>
  <si>
    <t>Vides investīciju fonds</t>
  </si>
  <si>
    <t>Sēmes ciemata ūdensaimniecības projekta īstenošanai</t>
  </si>
  <si>
    <t>15.12.2011</t>
  </si>
  <si>
    <t>Tumes kultūras nama rekonstrukcija</t>
  </si>
  <si>
    <t>26.02.2010</t>
  </si>
  <si>
    <t>Investīciju projekts  Ēkas Pūre 18 pārbūves būvprojekta izstrāde un būvniecība</t>
  </si>
  <si>
    <t>05.05.2016</t>
  </si>
  <si>
    <t>Irlavas vidusskolas ēdnīcas celtniecībai</t>
  </si>
  <si>
    <t>Pūres pamatskolas renovācija un energoefektivitātes uzlabošana</t>
  </si>
  <si>
    <t>ELFLA projekts rekreācijas vides uzlabošana Slampes pagastā</t>
  </si>
  <si>
    <t>06.08.2009</t>
  </si>
  <si>
    <t>Apkures katlu nomaiņa</t>
  </si>
  <si>
    <t>04.09.2006</t>
  </si>
  <si>
    <t>KOPĀ:</t>
  </si>
  <si>
    <t>Galvojumi</t>
  </si>
  <si>
    <t>Swedbank</t>
  </si>
  <si>
    <t>Citadele banka</t>
  </si>
  <si>
    <t>Tukuma centrālās siltumapgādes sistēmas rekonstrukcija</t>
  </si>
  <si>
    <t>04.06.2007</t>
  </si>
  <si>
    <t>Studiju kredīts</t>
  </si>
  <si>
    <t>16.10.2008</t>
  </si>
  <si>
    <t>SEB Banka</t>
  </si>
  <si>
    <t>13.12.2010</t>
  </si>
  <si>
    <t>Kohēzijas fonda projekts Ūdenssaimniecības pakalpojumu attīstība Tukumā</t>
  </si>
  <si>
    <t>09.10.2012</t>
  </si>
  <si>
    <t>13.11.2012</t>
  </si>
  <si>
    <t>31.10.2013</t>
  </si>
  <si>
    <t>13.10.2008</t>
  </si>
  <si>
    <t>02.10.2008</t>
  </si>
  <si>
    <t>20.10.2008</t>
  </si>
  <si>
    <t>30.09.2009</t>
  </si>
  <si>
    <t>Projekta Sadzīves atkritumu apsaimniekošana Piejūras reģionā, Latvijā</t>
  </si>
  <si>
    <t>08.07.2008</t>
  </si>
  <si>
    <t>01.11.2011</t>
  </si>
  <si>
    <t>28.11.2011</t>
  </si>
  <si>
    <t>04.10.2013</t>
  </si>
  <si>
    <t>ES projekts Ūdenssaimniecības pakalpojumu attīstība Lestenes ciemā</t>
  </si>
  <si>
    <t>16.07.2014</t>
  </si>
  <si>
    <t>04.09.2009</t>
  </si>
  <si>
    <t>28.10.2011</t>
  </si>
  <si>
    <t>01.10.2012</t>
  </si>
  <si>
    <t>26.11.2012</t>
  </si>
  <si>
    <t>25.11.2011</t>
  </si>
  <si>
    <t>ES    projekts Siltumtīklu rekonstrukcija Slampes pagastā</t>
  </si>
  <si>
    <t>25.08.2014</t>
  </si>
  <si>
    <t>ES projekts Siltumtīklu rekonstrukcija Džūkstes pagastā</t>
  </si>
  <si>
    <t>04.09.2015</t>
  </si>
  <si>
    <t>21.10.2015</t>
  </si>
  <si>
    <t>Ziemeļu investīcijas banka</t>
  </si>
  <si>
    <t>Kurzemes ielas katlu mājas rekonstrukcija</t>
  </si>
  <si>
    <t>26.10.2010</t>
  </si>
  <si>
    <t>Studiju kredīs</t>
  </si>
  <si>
    <t>03.10.2011</t>
  </si>
  <si>
    <t>11.10.2013</t>
  </si>
  <si>
    <t>Ūdenssaimniecības un kanalizācijas sistēmas attīrīšana</t>
  </si>
  <si>
    <t>30.12.2005</t>
  </si>
  <si>
    <t>Ūdenssaimniecības pakalpojumu attīstības tehniskais projekts-Kohēzijas fonds</t>
  </si>
  <si>
    <t>20.12.2007</t>
  </si>
  <si>
    <t>Finanšu ministrija</t>
  </si>
  <si>
    <t>Centrālās katlu mājas rekonstrukcija Tukuma pilsētā</t>
  </si>
  <si>
    <t>21.02.2011</t>
  </si>
  <si>
    <t>17.08.2011</t>
  </si>
  <si>
    <t>15.11.2011</t>
  </si>
  <si>
    <t>08.10.2013</t>
  </si>
  <si>
    <t>19.03.2009</t>
  </si>
  <si>
    <t>31.03.2005</t>
  </si>
  <si>
    <t>29.11.2010</t>
  </si>
  <si>
    <t>30.10.2012</t>
  </si>
  <si>
    <t>28.10.2013</t>
  </si>
  <si>
    <t>Kopā saistības</t>
  </si>
  <si>
    <t>1.tabula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</si>
  <si>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</si>
  <si>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</si>
  <si>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Melnezera ielas pārbūve Tukumā 1.kārta</t>
  </si>
  <si>
    <t>02.08.2017</t>
  </si>
  <si>
    <t>Parādes ielas pārbūve</t>
  </si>
  <si>
    <t>15.09.2017</t>
  </si>
  <si>
    <t>Transporta iegāde pašvaldības autonomo funkciju veikšanai</t>
  </si>
  <si>
    <t>05.12.2017</t>
  </si>
  <si>
    <t>Vilkājas ielas un Purva ielas, Tukumā pārbūve</t>
  </si>
  <si>
    <t>10.10.2016</t>
  </si>
  <si>
    <t>31.03.2016</t>
  </si>
  <si>
    <t>Pielikums pie Paskaidrojuma raksta pie Tukuma novada pašvaldības 2019. gada budžeta</t>
  </si>
  <si>
    <t>10.10.2003</t>
  </si>
  <si>
    <t>Pārjaunojuma līgums</t>
  </si>
  <si>
    <t>20.07.2018</t>
  </si>
  <si>
    <t>Pirmpirkuma tiesību izmantošana nekustamā īpašuma Tidaholmas ielā 1, Tukumā iegādei</t>
  </si>
  <si>
    <t>25.05.2018</t>
  </si>
  <si>
    <t>Atlikums uz 01.01.2019.</t>
  </si>
  <si>
    <t>15.11.2018</t>
  </si>
  <si>
    <t>Ēkas Vārtu ielā 3,Tukumā atjaunošana</t>
  </si>
  <si>
    <t>22.10.2018</t>
  </si>
  <si>
    <t>Kurzemes ielas, Tukumā pārbūve</t>
  </si>
  <si>
    <t>Daiga</t>
  </si>
  <si>
    <t>Inga</t>
  </si>
  <si>
    <t>08.10.2004.</t>
  </si>
  <si>
    <t>02.11.2017.</t>
  </si>
  <si>
    <t>09.05.2018.</t>
  </si>
  <si>
    <t>27.11.2018.</t>
  </si>
  <si>
    <t>17.04.2001.</t>
  </si>
  <si>
    <t>Citas ilgtermiņa saistības (PPPII projekts)</t>
  </si>
  <si>
    <t>PII Pasaciņa rekonstrukcija</t>
  </si>
  <si>
    <t>Plānotie aizņēmumi 2019</t>
  </si>
  <si>
    <t>2019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</si>
</sst>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&quot;Ls &quot;* #,##0.00_-;&quot;-Ls &quot;* #,##0.00_-;_-&quot;Ls &quot;* \-??_-;_-@_-"/>
    <numFmt numFmtId="179" formatCode="0\.0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_-* #,##0.0000_-;\-* #,##0.00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50" borderId="1" applyNumberFormat="0" applyAlignment="0" applyProtection="0"/>
    <xf numFmtId="0" fontId="11" fillId="13" borderId="2" applyNumberFormat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179" fontId="18" fillId="46" borderId="0" applyBorder="0" applyProtection="0">
      <alignment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2" fillId="0" borderId="0" xfId="148" applyFont="1" applyFill="1" applyBorder="1" applyAlignment="1" applyProtection="1">
      <alignment horizontal="center" wrapText="1"/>
      <protection/>
    </xf>
    <xf numFmtId="0" fontId="22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/>
      <protection/>
    </xf>
    <xf numFmtId="0" fontId="23" fillId="0" borderId="0" xfId="148" applyFont="1" applyBorder="1" applyAlignment="1" applyProtection="1">
      <alignment horizontal="center" wrapText="1"/>
      <protection/>
    </xf>
    <xf numFmtId="49" fontId="23" fillId="0" borderId="0" xfId="148" applyNumberFormat="1" applyFont="1" applyBorder="1" applyAlignment="1" applyProtection="1">
      <alignment horizontal="center" wrapText="1"/>
      <protection/>
    </xf>
    <xf numFmtId="49" fontId="22" fillId="0" borderId="20" xfId="148" applyNumberFormat="1" applyFont="1" applyBorder="1" applyAlignment="1" applyProtection="1">
      <alignment wrapText="1"/>
      <protection/>
    </xf>
    <xf numFmtId="49" fontId="21" fillId="0" borderId="0" xfId="148" applyNumberFormat="1" applyFont="1" applyBorder="1" applyAlignment="1" applyProtection="1">
      <alignment horizontal="left" wrapText="1"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148" applyNumberFormat="1" applyFont="1" applyFill="1" applyBorder="1" applyAlignment="1" applyProtection="1">
      <alignment horizontal="right" vertical="center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 locked="0"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0" fontId="23" fillId="0" borderId="0" xfId="148" applyFont="1" applyFill="1" applyBorder="1" applyAlignment="1" applyProtection="1">
      <alignment horizontal="right" vertic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4" fillId="0" borderId="21" xfId="148" applyNumberFormat="1" applyFont="1" applyFill="1" applyBorder="1" applyAlignment="1" applyProtection="1">
      <alignment vertical="center" wrapText="1"/>
      <protection locked="0"/>
    </xf>
    <xf numFmtId="49" fontId="24" fillId="0" borderId="0" xfId="148" applyNumberFormat="1" applyFont="1" applyFill="1" applyBorder="1" applyAlignment="1" applyProtection="1">
      <alignment vertical="center" wrapText="1"/>
      <protection locked="0"/>
    </xf>
    <xf numFmtId="0" fontId="23" fillId="0" borderId="19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49" fontId="20" fillId="0" borderId="0" xfId="148" applyNumberFormat="1" applyFont="1" applyBorder="1" applyProtection="1">
      <alignment/>
      <protection locked="0"/>
    </xf>
    <xf numFmtId="49" fontId="25" fillId="0" borderId="0" xfId="148" applyNumberFormat="1" applyFont="1" applyProtection="1">
      <alignment/>
      <protection locked="0"/>
    </xf>
    <xf numFmtId="0" fontId="25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2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2" fillId="0" borderId="0" xfId="148" applyFont="1" applyAlignment="1" applyProtection="1">
      <alignment wrapText="1"/>
      <protection locked="0"/>
    </xf>
    <xf numFmtId="4" fontId="23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0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Alignment="1" applyProtection="1">
      <alignment vertical="center" wrapText="1"/>
      <protection/>
    </xf>
    <xf numFmtId="0" fontId="26" fillId="0" borderId="24" xfId="148" applyFont="1" applyBorder="1" applyAlignment="1" applyProtection="1">
      <alignment vertical="center"/>
      <protection locked="0"/>
    </xf>
    <xf numFmtId="0" fontId="23" fillId="0" borderId="0" xfId="148" applyFont="1" applyAlignment="1" applyProtection="1">
      <alignment vertical="center"/>
      <protection locked="0"/>
    </xf>
    <xf numFmtId="0" fontId="23" fillId="0" borderId="25" xfId="148" applyFont="1" applyBorder="1" applyAlignment="1" applyProtection="1">
      <alignment vertical="center"/>
      <protection/>
    </xf>
    <xf numFmtId="0" fontId="23" fillId="0" borderId="0" xfId="148" applyFont="1" applyBorder="1" applyAlignment="1" applyProtection="1">
      <alignment vertical="center"/>
      <protection/>
    </xf>
    <xf numFmtId="3" fontId="24" fillId="55" borderId="23" xfId="148" applyNumberFormat="1" applyFont="1" applyFill="1" applyBorder="1" applyAlignment="1" applyProtection="1">
      <alignment horizontal="right" vertical="center"/>
      <protection locked="0"/>
    </xf>
    <xf numFmtId="0" fontId="20" fillId="55" borderId="0" xfId="148" applyFont="1" applyFill="1" applyBorder="1" applyAlignment="1" applyProtection="1">
      <alignment vertical="center"/>
      <protection locked="0"/>
    </xf>
    <xf numFmtId="0" fontId="20" fillId="55" borderId="0" xfId="148" applyFont="1" applyFill="1" applyBorder="1" applyAlignment="1" applyProtection="1">
      <alignment horizontal="center" vertical="center" wrapText="1"/>
      <protection/>
    </xf>
    <xf numFmtId="0" fontId="23" fillId="55" borderId="0" xfId="148" applyFont="1" applyFill="1" applyBorder="1" applyAlignment="1" applyProtection="1">
      <alignment horizontal="center" vertical="center" wrapText="1"/>
      <protection/>
    </xf>
    <xf numFmtId="0" fontId="20" fillId="55" borderId="0" xfId="148" applyFont="1" applyFill="1" applyBorder="1" applyAlignment="1" applyProtection="1">
      <alignment horizontal="center" vertical="center" wrapText="1"/>
      <protection locked="0"/>
    </xf>
    <xf numFmtId="49" fontId="24" fillId="0" borderId="0" xfId="148" applyNumberFormat="1" applyFont="1" applyBorder="1" applyAlignment="1" applyProtection="1">
      <alignment horizontal="left" wrapText="1"/>
      <protection locked="0"/>
    </xf>
    <xf numFmtId="49" fontId="24" fillId="0" borderId="0" xfId="148" applyNumberFormat="1" applyFont="1" applyBorder="1" applyAlignment="1" applyProtection="1">
      <alignment wrapText="1"/>
      <protection locked="0"/>
    </xf>
    <xf numFmtId="0" fontId="23" fillId="0" borderId="0" xfId="148" applyFont="1" applyFill="1" applyBorder="1" applyAlignment="1" applyProtection="1">
      <alignment horizontal="right" wrapText="1"/>
      <protection/>
    </xf>
    <xf numFmtId="0" fontId="23" fillId="0" borderId="0" xfId="148" applyFont="1" applyFill="1" applyBorder="1" applyAlignment="1" applyProtection="1">
      <alignment horizontal="right" vertical="center" wrapText="1"/>
      <protection/>
    </xf>
    <xf numFmtId="3" fontId="24" fillId="0" borderId="26" xfId="148" applyNumberFormat="1" applyFont="1" applyFill="1" applyBorder="1" applyAlignment="1" applyProtection="1">
      <alignment horizontal="right" vertical="center" wrapText="1"/>
      <protection/>
    </xf>
    <xf numFmtId="49" fontId="24" fillId="0" borderId="0" xfId="148" applyNumberFormat="1" applyFont="1" applyBorder="1" applyAlignment="1" applyProtection="1">
      <alignment vertical="center" wrapText="1"/>
      <protection locked="0"/>
    </xf>
    <xf numFmtId="0" fontId="23" fillId="0" borderId="24" xfId="148" applyFont="1" applyFill="1" applyBorder="1" applyAlignment="1" applyProtection="1">
      <alignment horizontal="right" vertical="center" wrapText="1"/>
      <protection/>
    </xf>
    <xf numFmtId="182" fontId="20" fillId="0" borderId="0" xfId="148" applyNumberFormat="1" applyFont="1" applyProtection="1">
      <alignment/>
      <protection locked="0"/>
    </xf>
    <xf numFmtId="182" fontId="24" fillId="0" borderId="0" xfId="93" applyNumberFormat="1" applyFont="1" applyBorder="1" applyAlignment="1" applyProtection="1">
      <alignment vertical="center"/>
      <protection/>
    </xf>
    <xf numFmtId="49" fontId="23" fillId="0" borderId="21" xfId="148" applyNumberFormat="1" applyFont="1" applyBorder="1" applyAlignment="1" applyProtection="1">
      <alignment horizontal="left" vertical="center" wrapText="1"/>
      <protection locked="0"/>
    </xf>
    <xf numFmtId="0" fontId="23" fillId="0" borderId="23" xfId="148" applyFont="1" applyFill="1" applyBorder="1" applyAlignment="1" applyProtection="1">
      <alignment horizontal="right" wrapText="1"/>
      <protection/>
    </xf>
    <xf numFmtId="49" fontId="23" fillId="0" borderId="26" xfId="148" applyNumberFormat="1" applyFont="1" applyBorder="1" applyAlignment="1" applyProtection="1">
      <alignment horizontal="center" vertical="center" wrapText="1"/>
      <protection locked="0"/>
    </xf>
    <xf numFmtId="49" fontId="24" fillId="0" borderId="27" xfId="148" applyNumberFormat="1" applyFont="1" applyFill="1" applyBorder="1" applyAlignment="1" applyProtection="1">
      <alignment vertical="center" wrapText="1"/>
      <protection locked="0"/>
    </xf>
    <xf numFmtId="49" fontId="23" fillId="0" borderId="28" xfId="148" applyNumberFormat="1" applyFont="1" applyFill="1" applyBorder="1" applyAlignment="1" applyProtection="1">
      <alignment horizontal="center" vertical="center" wrapText="1"/>
      <protection locked="0"/>
    </xf>
    <xf numFmtId="49" fontId="23" fillId="0" borderId="29" xfId="148" applyNumberFormat="1" applyFont="1" applyBorder="1" applyAlignment="1" applyProtection="1">
      <alignment horizontal="center" vertical="center" wrapText="1"/>
      <protection locked="0"/>
    </xf>
    <xf numFmtId="49" fontId="23" fillId="0" borderId="30" xfId="148" applyNumberFormat="1" applyFont="1" applyBorder="1" applyAlignment="1" applyProtection="1">
      <alignment horizontal="center" vertical="center" wrapText="1"/>
      <protection locked="0"/>
    </xf>
    <xf numFmtId="49" fontId="23" fillId="0" borderId="30" xfId="148" applyNumberFormat="1" applyFont="1" applyBorder="1" applyAlignment="1" applyProtection="1">
      <alignment wrapText="1"/>
      <protection locked="0"/>
    </xf>
    <xf numFmtId="0" fontId="23" fillId="0" borderId="30" xfId="148" applyFont="1" applyFill="1" applyBorder="1" applyAlignment="1" applyProtection="1">
      <alignment horizontal="right" vertical="center" wrapText="1"/>
      <protection locked="0"/>
    </xf>
    <xf numFmtId="49" fontId="23" fillId="0" borderId="31" xfId="148" applyNumberFormat="1" applyFont="1" applyBorder="1" applyAlignment="1" applyProtection="1">
      <alignment vertical="center" wrapText="1"/>
      <protection locked="0"/>
    </xf>
    <xf numFmtId="3" fontId="23" fillId="0" borderId="26" xfId="148" applyNumberFormat="1" applyFont="1" applyFill="1" applyBorder="1" applyAlignment="1" applyProtection="1">
      <alignment horizontal="right" vertical="center" wrapText="1"/>
      <protection/>
    </xf>
    <xf numFmtId="49" fontId="24" fillId="0" borderId="30" xfId="148" applyNumberFormat="1" applyFont="1" applyFill="1" applyBorder="1" applyAlignment="1" applyProtection="1">
      <alignment vertical="center" wrapText="1"/>
      <protection locked="0"/>
    </xf>
    <xf numFmtId="182" fontId="24" fillId="0" borderId="30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26" xfId="148" applyNumberFormat="1" applyFont="1" applyBorder="1" applyAlignment="1" applyProtection="1">
      <alignment horizontal="left" vertical="center" wrapText="1"/>
      <protection locked="0"/>
    </xf>
    <xf numFmtId="49" fontId="23" fillId="0" borderId="30" xfId="148" applyNumberFormat="1" applyFont="1" applyBorder="1" applyAlignment="1" applyProtection="1">
      <alignment horizontal="center" wrapText="1"/>
      <protection locked="0"/>
    </xf>
    <xf numFmtId="182" fontId="24" fillId="0" borderId="19" xfId="93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148" applyNumberFormat="1" applyFont="1" applyBorder="1" applyProtection="1">
      <alignment/>
      <protection locked="0"/>
    </xf>
    <xf numFmtId="182" fontId="24" fillId="0" borderId="0" xfId="93" applyNumberFormat="1" applyFont="1" applyFill="1" applyAlignment="1" applyProtection="1">
      <alignment/>
      <protection locked="0"/>
    </xf>
    <xf numFmtId="182" fontId="24" fillId="0" borderId="19" xfId="93" applyNumberFormat="1" applyFont="1" applyFill="1" applyBorder="1" applyAlignment="1" applyProtection="1">
      <alignment horizontal="center" vertical="center" wrapText="1"/>
      <protection/>
    </xf>
    <xf numFmtId="182" fontId="24" fillId="0" borderId="0" xfId="93" applyNumberFormat="1" applyFont="1" applyFill="1" applyBorder="1" applyAlignment="1" applyProtection="1">
      <alignment horizontal="center" wrapText="1"/>
      <protection/>
    </xf>
    <xf numFmtId="182" fontId="24" fillId="0" borderId="0" xfId="93" applyNumberFormat="1" applyFont="1" applyFill="1" applyBorder="1" applyAlignment="1" applyProtection="1">
      <alignment horizontal="left" wrapText="1"/>
      <protection/>
    </xf>
    <xf numFmtId="182" fontId="24" fillId="0" borderId="0" xfId="93" applyNumberFormat="1" applyFont="1" applyFill="1" applyBorder="1" applyAlignment="1" applyProtection="1">
      <alignment wrapText="1"/>
      <protection locked="0"/>
    </xf>
    <xf numFmtId="182" fontId="24" fillId="0" borderId="23" xfId="93" applyNumberFormat="1" applyFont="1" applyFill="1" applyBorder="1" applyAlignment="1" applyProtection="1">
      <alignment horizontal="center" vertical="center" wrapText="1"/>
      <protection locked="0"/>
    </xf>
    <xf numFmtId="182" fontId="24" fillId="0" borderId="26" xfId="93" applyNumberFormat="1" applyFont="1" applyFill="1" applyBorder="1" applyAlignment="1" applyProtection="1">
      <alignment horizontal="center" vertical="center" wrapText="1"/>
      <protection locked="0"/>
    </xf>
    <xf numFmtId="182" fontId="24" fillId="0" borderId="30" xfId="93" applyNumberFormat="1" applyFont="1" applyFill="1" applyBorder="1" applyAlignment="1" applyProtection="1">
      <alignment wrapText="1"/>
      <protection locked="0"/>
    </xf>
    <xf numFmtId="182" fontId="24" fillId="0" borderId="0" xfId="93" applyNumberFormat="1" applyFont="1" applyFill="1" applyBorder="1" applyAlignment="1" applyProtection="1">
      <alignment vertical="center" wrapText="1"/>
      <protection locked="0"/>
    </xf>
    <xf numFmtId="182" fontId="24" fillId="0" borderId="30" xfId="93" applyNumberFormat="1" applyFont="1" applyFill="1" applyBorder="1" applyAlignment="1" applyProtection="1">
      <alignment vertical="center" wrapText="1"/>
      <protection locked="0"/>
    </xf>
    <xf numFmtId="182" fontId="24" fillId="0" borderId="23" xfId="93" applyNumberFormat="1" applyFont="1" applyFill="1" applyBorder="1" applyAlignment="1">
      <alignment vertical="center" wrapText="1"/>
    </xf>
    <xf numFmtId="182" fontId="24" fillId="0" borderId="19" xfId="93" applyNumberFormat="1" applyFont="1" applyFill="1" applyBorder="1" applyAlignment="1" applyProtection="1">
      <alignment horizontal="left" vertical="center" wrapText="1"/>
      <protection locked="0"/>
    </xf>
    <xf numFmtId="182" fontId="24" fillId="0" borderId="0" xfId="93" applyNumberFormat="1" applyFont="1" applyFill="1" applyAlignment="1" applyProtection="1">
      <alignment vertical="center" wrapText="1"/>
      <protection/>
    </xf>
    <xf numFmtId="182" fontId="24" fillId="0" borderId="25" xfId="93" applyNumberFormat="1" applyFont="1" applyFill="1" applyBorder="1" applyAlignment="1" applyProtection="1">
      <alignment horizontal="left" vertical="center" wrapText="1"/>
      <protection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49" fontId="23" fillId="0" borderId="28" xfId="148" applyNumberFormat="1" applyFont="1" applyBorder="1" applyAlignment="1" applyProtection="1">
      <alignment horizontal="center" vertical="center" wrapText="1"/>
      <protection locked="0"/>
    </xf>
    <xf numFmtId="182" fontId="24" fillId="0" borderId="21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148" applyFont="1" applyFill="1" applyBorder="1" applyAlignment="1" applyProtection="1">
      <alignment horizontal="right" vertical="center" wrapText="1"/>
      <protection locked="0"/>
    </xf>
    <xf numFmtId="0" fontId="23" fillId="0" borderId="33" xfId="148" applyFont="1" applyFill="1" applyBorder="1" applyAlignment="1" applyProtection="1">
      <alignment horizontal="right" vertical="center" wrapText="1"/>
      <protection locked="0"/>
    </xf>
    <xf numFmtId="0" fontId="23" fillId="0" borderId="34" xfId="148" applyFont="1" applyFill="1" applyBorder="1" applyAlignment="1" applyProtection="1">
      <alignment horizontal="right" vertical="center" wrapText="1"/>
      <protection locked="0"/>
    </xf>
    <xf numFmtId="0" fontId="23" fillId="0" borderId="35" xfId="148" applyFont="1" applyFill="1" applyBorder="1" applyAlignment="1" applyProtection="1">
      <alignment horizontal="right" vertical="center" wrapText="1"/>
      <protection locked="0"/>
    </xf>
    <xf numFmtId="0" fontId="23" fillId="0" borderId="36" xfId="148" applyFont="1" applyFill="1" applyBorder="1" applyAlignment="1" applyProtection="1">
      <alignment horizontal="right" vertical="center" wrapText="1"/>
      <protection locked="0"/>
    </xf>
    <xf numFmtId="182" fontId="24" fillId="0" borderId="37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38" xfId="148" applyFont="1" applyFill="1" applyBorder="1" applyAlignment="1" applyProtection="1">
      <alignment horizontal="right" vertical="center" wrapText="1"/>
      <protection locked="0"/>
    </xf>
    <xf numFmtId="182" fontId="24" fillId="0" borderId="39" xfId="93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148" applyFont="1" applyBorder="1" applyProtection="1">
      <alignment/>
      <protection locked="0"/>
    </xf>
    <xf numFmtId="0" fontId="23" fillId="0" borderId="0" xfId="148" applyFont="1" applyFill="1" applyBorder="1" applyAlignment="1" applyProtection="1">
      <alignment horizontal="center" vertical="center" wrapText="1"/>
      <protection/>
    </xf>
    <xf numFmtId="0" fontId="23" fillId="0" borderId="0" xfId="148" applyFont="1" applyFill="1" applyBorder="1" applyAlignment="1" applyProtection="1">
      <alignment horizontal="center" wrapText="1"/>
      <protection/>
    </xf>
    <xf numFmtId="49" fontId="23" fillId="26" borderId="19" xfId="148" applyNumberFormat="1" applyFont="1" applyFill="1" applyBorder="1" applyAlignment="1" applyProtection="1">
      <alignment horizontal="left" vertical="center" wrapText="1"/>
      <protection locked="0"/>
    </xf>
    <xf numFmtId="49" fontId="23" fillId="26" borderId="19" xfId="148" applyNumberFormat="1" applyFont="1" applyFill="1" applyBorder="1" applyAlignment="1" applyProtection="1">
      <alignment horizontal="center" vertical="center" wrapText="1"/>
      <protection locked="0"/>
    </xf>
    <xf numFmtId="182" fontId="24" fillId="26" borderId="19" xfId="93" applyNumberFormat="1" applyFont="1" applyFill="1" applyBorder="1" applyAlignment="1" applyProtection="1">
      <alignment horizontal="center" vertical="center" wrapText="1"/>
      <protection locked="0"/>
    </xf>
    <xf numFmtId="3" fontId="23" fillId="26" borderId="19" xfId="148" applyNumberFormat="1" applyFont="1" applyFill="1" applyBorder="1" applyAlignment="1" applyProtection="1">
      <alignment horizontal="right" vertical="center"/>
      <protection locked="0"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4"/>
  <sheetViews>
    <sheetView showGridLines="0" tabSelected="1" view="pageBreakPreview" zoomScale="115" zoomScaleNormal="115" zoomScaleSheetLayoutView="115" zoomScalePageLayoutView="0" workbookViewId="0" topLeftCell="A1">
      <selection activeCell="M2" sqref="M2"/>
    </sheetView>
  </sheetViews>
  <sheetFormatPr defaultColWidth="9.140625" defaultRowHeight="12.75"/>
  <cols>
    <col min="1" max="1" width="11.140625" style="1" customWidth="1"/>
    <col min="2" max="2" width="17.421875" style="2" customWidth="1"/>
    <col min="3" max="3" width="30.8515625" style="2" customWidth="1"/>
    <col min="4" max="4" width="11.28125" style="3" customWidth="1"/>
    <col min="5" max="5" width="14.7109375" style="84" customWidth="1"/>
    <col min="6" max="11" width="13.28125" style="3" customWidth="1"/>
    <col min="12" max="12" width="12.140625" style="3" customWidth="1"/>
    <col min="13" max="13" width="16.8515625" style="3" customWidth="1"/>
    <col min="14" max="17" width="0" style="3" hidden="1" customWidth="1"/>
    <col min="18" max="18" width="0" style="4" hidden="1" customWidth="1"/>
    <col min="19" max="20" width="0" style="3" hidden="1" customWidth="1"/>
    <col min="21" max="21" width="0" style="4" hidden="1" customWidth="1"/>
    <col min="22" max="30" width="0" style="1" hidden="1" customWidth="1"/>
    <col min="31" max="31" width="4.7109375" style="1" hidden="1" customWidth="1"/>
    <col min="32" max="32" width="0.42578125" style="1" customWidth="1"/>
    <col min="33" max="33" width="12.140625" style="1" customWidth="1"/>
    <col min="34" max="34" width="7.28125" style="1" customWidth="1"/>
    <col min="35" max="35" width="11.7109375" style="1" customWidth="1"/>
    <col min="36" max="244" width="9.140625" style="1" customWidth="1"/>
  </cols>
  <sheetData>
    <row r="1" spans="1:245" ht="15.75">
      <c r="A1" s="40"/>
      <c r="B1" s="41"/>
      <c r="C1" s="41"/>
      <c r="D1" s="42"/>
      <c r="F1" s="42"/>
      <c r="G1" s="42"/>
      <c r="H1" s="42"/>
      <c r="I1" s="42"/>
      <c r="J1" s="42"/>
      <c r="K1" s="42"/>
      <c r="L1" s="42"/>
      <c r="M1" s="43" t="s">
        <v>95</v>
      </c>
      <c r="N1" s="42"/>
      <c r="O1" s="42"/>
      <c r="P1" s="42"/>
      <c r="Q1" s="42"/>
      <c r="R1" s="44"/>
      <c r="S1" s="42"/>
      <c r="T1" s="42"/>
      <c r="U1" s="44"/>
      <c r="V1" s="42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13.25" customHeight="1">
      <c r="A2" s="40"/>
      <c r="B2" s="41"/>
      <c r="C2" s="41"/>
      <c r="D2" s="42"/>
      <c r="F2" s="42"/>
      <c r="G2" s="42"/>
      <c r="H2" s="42"/>
      <c r="I2" s="42"/>
      <c r="J2" s="42"/>
      <c r="K2" s="42"/>
      <c r="L2" s="42"/>
      <c r="M2" s="45" t="s">
        <v>107</v>
      </c>
      <c r="N2" s="42"/>
      <c r="O2" s="42"/>
      <c r="P2" s="42"/>
      <c r="Q2" s="42"/>
      <c r="R2" s="44"/>
      <c r="S2" s="42"/>
      <c r="T2" s="42"/>
      <c r="U2" s="44"/>
      <c r="V2" s="4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5.75" customHeight="1">
      <c r="A3" s="54"/>
      <c r="B3" s="116" t="s">
        <v>1</v>
      </c>
      <c r="C3" s="120" t="s">
        <v>2</v>
      </c>
      <c r="D3" s="116" t="s">
        <v>3</v>
      </c>
      <c r="E3" s="85"/>
      <c r="F3" s="117" t="s">
        <v>4</v>
      </c>
      <c r="G3" s="117"/>
      <c r="H3" s="117"/>
      <c r="I3" s="117"/>
      <c r="J3" s="117"/>
      <c r="K3" s="117"/>
      <c r="L3" s="117"/>
      <c r="M3" s="117"/>
      <c r="N3" s="117"/>
      <c r="R3" s="3"/>
      <c r="S3" s="4"/>
      <c r="U3" s="3"/>
      <c r="V3" s="4"/>
      <c r="IK3" s="1"/>
    </row>
    <row r="4" spans="1:22" s="9" customFormat="1" ht="45.75" customHeight="1">
      <c r="A4" s="55"/>
      <c r="B4" s="116"/>
      <c r="C4" s="120"/>
      <c r="D4" s="116"/>
      <c r="E4" s="85" t="s">
        <v>113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 t="s">
        <v>5</v>
      </c>
      <c r="N4" s="6" t="s">
        <v>6</v>
      </c>
      <c r="O4" s="7"/>
      <c r="P4" s="7"/>
      <c r="Q4" s="7"/>
      <c r="R4" s="7"/>
      <c r="S4" s="8"/>
      <c r="T4" s="7"/>
      <c r="U4" s="7"/>
      <c r="V4" s="8"/>
    </row>
    <row r="5" spans="1:22" s="11" customFormat="1" ht="12.75" customHeight="1">
      <c r="A5" s="56"/>
      <c r="B5" s="12"/>
      <c r="C5" s="12"/>
      <c r="D5" s="12"/>
      <c r="E5" s="86"/>
      <c r="O5" s="10"/>
      <c r="P5" s="10"/>
      <c r="Q5" s="10"/>
      <c r="R5" s="10"/>
      <c r="S5" s="10"/>
      <c r="T5" s="10"/>
      <c r="U5" s="10"/>
      <c r="V5" s="10"/>
    </row>
    <row r="6" spans="1:22" s="11" customFormat="1" ht="15.75" customHeight="1">
      <c r="A6" s="56"/>
      <c r="B6" s="13" t="s">
        <v>7</v>
      </c>
      <c r="C6" s="14"/>
      <c r="D6" s="14"/>
      <c r="E6" s="8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1" customFormat="1" ht="31.5" customHeight="1">
      <c r="A7" s="56">
        <v>1</v>
      </c>
      <c r="B7" s="16" t="s">
        <v>8</v>
      </c>
      <c r="C7" s="16" t="s">
        <v>34</v>
      </c>
      <c r="D7" s="15" t="s">
        <v>35</v>
      </c>
      <c r="E7" s="82">
        <v>34944</v>
      </c>
      <c r="F7" s="17">
        <v>5455</v>
      </c>
      <c r="G7" s="17">
        <v>5442</v>
      </c>
      <c r="H7" s="17">
        <v>5428</v>
      </c>
      <c r="I7" s="17">
        <v>5415</v>
      </c>
      <c r="J7" s="17">
        <v>5401</v>
      </c>
      <c r="K7" s="17">
        <v>5388</v>
      </c>
      <c r="L7" s="17">
        <v>2689</v>
      </c>
      <c r="M7" s="17">
        <f>SUM(F7:L7)</f>
        <v>35218</v>
      </c>
      <c r="N7" s="18">
        <v>302755</v>
      </c>
      <c r="O7" s="10"/>
      <c r="P7" s="10"/>
      <c r="Q7" s="10"/>
      <c r="R7" s="10"/>
      <c r="S7" s="10"/>
      <c r="T7" s="10"/>
      <c r="U7" s="10"/>
      <c r="V7" s="10"/>
    </row>
    <row r="8" spans="1:22" s="11" customFormat="1" ht="16.5" customHeight="1">
      <c r="A8" s="56">
        <v>3</v>
      </c>
      <c r="B8" s="16" t="s">
        <v>8</v>
      </c>
      <c r="C8" s="16" t="s">
        <v>28</v>
      </c>
      <c r="D8" s="15" t="s">
        <v>29</v>
      </c>
      <c r="E8" s="82">
        <v>12264</v>
      </c>
      <c r="F8" s="17">
        <v>12267</v>
      </c>
      <c r="G8" s="17"/>
      <c r="H8" s="17"/>
      <c r="I8" s="17"/>
      <c r="J8" s="17"/>
      <c r="K8" s="17"/>
      <c r="L8" s="17"/>
      <c r="M8" s="17">
        <v>0</v>
      </c>
      <c r="N8" s="18">
        <v>110447</v>
      </c>
      <c r="O8" s="10"/>
      <c r="P8" s="10"/>
      <c r="Q8" s="10"/>
      <c r="R8" s="10"/>
      <c r="S8" s="10"/>
      <c r="T8" s="10"/>
      <c r="U8" s="10"/>
      <c r="V8" s="10"/>
    </row>
    <row r="9" spans="1:22" s="11" customFormat="1" ht="22.5" customHeight="1">
      <c r="A9" s="56">
        <v>4</v>
      </c>
      <c r="B9" s="16" t="s">
        <v>8</v>
      </c>
      <c r="C9" s="16" t="s">
        <v>21</v>
      </c>
      <c r="D9" s="15" t="s">
        <v>22</v>
      </c>
      <c r="E9" s="82">
        <v>32286</v>
      </c>
      <c r="F9" s="17">
        <v>32316</v>
      </c>
      <c r="G9" s="17"/>
      <c r="H9" s="17"/>
      <c r="I9" s="17"/>
      <c r="J9" s="17"/>
      <c r="K9" s="17"/>
      <c r="L9" s="17"/>
      <c r="M9" s="17">
        <v>0</v>
      </c>
      <c r="N9" s="18">
        <v>408592</v>
      </c>
      <c r="O9" s="10"/>
      <c r="P9" s="10"/>
      <c r="Q9" s="10"/>
      <c r="R9" s="10"/>
      <c r="S9" s="10"/>
      <c r="T9" s="10"/>
      <c r="U9" s="10"/>
      <c r="V9" s="10"/>
    </row>
    <row r="10" spans="1:22" s="11" customFormat="1" ht="27" customHeight="1">
      <c r="A10" s="56">
        <v>5</v>
      </c>
      <c r="B10" s="16" t="s">
        <v>8</v>
      </c>
      <c r="C10" s="16" t="s">
        <v>98</v>
      </c>
      <c r="D10" s="15" t="s">
        <v>99</v>
      </c>
      <c r="E10" s="82">
        <v>114360</v>
      </c>
      <c r="F10" s="17">
        <v>30239</v>
      </c>
      <c r="G10" s="17">
        <v>30164</v>
      </c>
      <c r="H10" s="17">
        <v>30089</v>
      </c>
      <c r="I10" s="17">
        <v>24377</v>
      </c>
      <c r="J10" s="17"/>
      <c r="K10" s="17"/>
      <c r="L10" s="17"/>
      <c r="M10" s="17">
        <v>0</v>
      </c>
      <c r="N10" s="18">
        <v>306457</v>
      </c>
      <c r="O10" s="10"/>
      <c r="P10" s="10"/>
      <c r="Q10" s="10"/>
      <c r="R10" s="10"/>
      <c r="S10" s="10"/>
      <c r="T10" s="10"/>
      <c r="U10" s="10"/>
      <c r="V10" s="10"/>
    </row>
    <row r="11" spans="1:35" s="111" customFormat="1" ht="24" customHeight="1">
      <c r="A11" s="110">
        <v>6</v>
      </c>
      <c r="B11" s="16" t="s">
        <v>8</v>
      </c>
      <c r="C11" s="16" t="s">
        <v>26</v>
      </c>
      <c r="D11" s="15" t="s">
        <v>27</v>
      </c>
      <c r="E11" s="82">
        <v>21583</v>
      </c>
      <c r="F11" s="17">
        <v>4854</v>
      </c>
      <c r="G11" s="17">
        <v>4850</v>
      </c>
      <c r="H11" s="17">
        <v>4846</v>
      </c>
      <c r="I11" s="17">
        <v>4842</v>
      </c>
      <c r="J11" s="17">
        <v>2500</v>
      </c>
      <c r="K11" s="17"/>
      <c r="L11" s="17"/>
      <c r="M11" s="17">
        <f>SUM(F11:L11)</f>
        <v>21892</v>
      </c>
      <c r="N11" s="18">
        <v>188086</v>
      </c>
      <c r="O11" s="10"/>
      <c r="P11" s="10"/>
      <c r="Q11" s="10"/>
      <c r="R11" s="10"/>
      <c r="S11" s="10"/>
      <c r="T11" s="10"/>
      <c r="U11" s="10"/>
      <c r="V11" s="10"/>
      <c r="AI11" s="111" t="s">
        <v>119</v>
      </c>
    </row>
    <row r="12" spans="1:22" s="11" customFormat="1" ht="19.5" customHeight="1">
      <c r="A12" s="56">
        <v>7</v>
      </c>
      <c r="B12" s="16" t="s">
        <v>8</v>
      </c>
      <c r="C12" s="16" t="s">
        <v>17</v>
      </c>
      <c r="D12" s="15" t="s">
        <v>18</v>
      </c>
      <c r="E12" s="82">
        <v>37157</v>
      </c>
      <c r="F12" s="17">
        <v>14899</v>
      </c>
      <c r="G12" s="17">
        <v>14880</v>
      </c>
      <c r="H12" s="17">
        <v>7425</v>
      </c>
      <c r="I12" s="17"/>
      <c r="J12" s="17"/>
      <c r="K12" s="17"/>
      <c r="L12" s="17"/>
      <c r="M12" s="17">
        <v>0</v>
      </c>
      <c r="N12" s="18">
        <v>26034</v>
      </c>
      <c r="O12" s="10"/>
      <c r="P12" s="10"/>
      <c r="Q12" s="10"/>
      <c r="R12" s="10"/>
      <c r="S12" s="10"/>
      <c r="T12" s="10"/>
      <c r="U12" s="10"/>
      <c r="V12" s="10"/>
    </row>
    <row r="13" spans="1:35" s="111" customFormat="1" ht="14.25" customHeight="1">
      <c r="A13" s="110">
        <v>8</v>
      </c>
      <c r="B13" s="16" t="s">
        <v>8</v>
      </c>
      <c r="C13" s="16" t="s">
        <v>36</v>
      </c>
      <c r="D13" s="15" t="s">
        <v>37</v>
      </c>
      <c r="E13" s="82">
        <v>7647</v>
      </c>
      <c r="F13" s="17">
        <v>1922</v>
      </c>
      <c r="G13" s="17">
        <v>1982</v>
      </c>
      <c r="H13" s="17">
        <v>1862</v>
      </c>
      <c r="I13" s="17">
        <v>1802</v>
      </c>
      <c r="J13" s="17">
        <v>1477</v>
      </c>
      <c r="K13" s="17">
        <v>459</v>
      </c>
      <c r="L13" s="17"/>
      <c r="M13" s="17">
        <v>0</v>
      </c>
      <c r="N13" s="18">
        <v>34614</v>
      </c>
      <c r="O13" s="10"/>
      <c r="P13" s="10"/>
      <c r="Q13" s="10"/>
      <c r="R13" s="10"/>
      <c r="S13" s="10"/>
      <c r="T13" s="10"/>
      <c r="U13" s="10"/>
      <c r="V13" s="10"/>
      <c r="AI13" s="111" t="s">
        <v>118</v>
      </c>
    </row>
    <row r="14" spans="1:22" s="11" customFormat="1" ht="17.25" customHeight="1">
      <c r="A14" s="56">
        <v>10</v>
      </c>
      <c r="B14" s="16" t="s">
        <v>8</v>
      </c>
      <c r="C14" s="16" t="s">
        <v>32</v>
      </c>
      <c r="D14" s="15" t="s">
        <v>108</v>
      </c>
      <c r="E14" s="82">
        <v>32015</v>
      </c>
      <c r="F14" s="17">
        <v>6474</v>
      </c>
      <c r="G14" s="17">
        <v>6458</v>
      </c>
      <c r="H14" s="17">
        <v>6442</v>
      </c>
      <c r="I14" s="17">
        <v>6426</v>
      </c>
      <c r="J14" s="17">
        <v>6404</v>
      </c>
      <c r="K14" s="17"/>
      <c r="L14" s="17"/>
      <c r="M14" s="17">
        <v>0</v>
      </c>
      <c r="N14" s="18">
        <v>18858</v>
      </c>
      <c r="O14" s="10"/>
      <c r="P14" s="10"/>
      <c r="Q14" s="10"/>
      <c r="R14" s="10"/>
      <c r="S14" s="10"/>
      <c r="T14" s="10"/>
      <c r="U14" s="10"/>
      <c r="V14" s="10"/>
    </row>
    <row r="15" spans="1:35" s="111" customFormat="1" ht="21.75" customHeight="1">
      <c r="A15" s="110">
        <v>11</v>
      </c>
      <c r="B15" s="16" t="s">
        <v>8</v>
      </c>
      <c r="C15" s="16" t="s">
        <v>15</v>
      </c>
      <c r="D15" s="15" t="s">
        <v>16</v>
      </c>
      <c r="E15" s="82">
        <v>25450</v>
      </c>
      <c r="F15" s="17">
        <v>4149</v>
      </c>
      <c r="G15" s="17">
        <v>3977</v>
      </c>
      <c r="H15" s="17">
        <v>3804</v>
      </c>
      <c r="I15" s="17">
        <v>3631</v>
      </c>
      <c r="J15" s="17">
        <v>3513</v>
      </c>
      <c r="K15" s="17">
        <v>3222</v>
      </c>
      <c r="L15" s="17">
        <v>3049</v>
      </c>
      <c r="M15" s="17">
        <v>7095</v>
      </c>
      <c r="N15" s="18">
        <v>49180</v>
      </c>
      <c r="O15" s="10"/>
      <c r="P15" s="10"/>
      <c r="Q15" s="10"/>
      <c r="R15" s="10"/>
      <c r="S15" s="10"/>
      <c r="T15" s="10"/>
      <c r="U15" s="10"/>
      <c r="V15" s="10"/>
      <c r="AI15" s="111" t="s">
        <v>118</v>
      </c>
    </row>
    <row r="16" spans="1:22" s="11" customFormat="1" ht="35.25" customHeight="1">
      <c r="A16" s="56">
        <v>12</v>
      </c>
      <c r="B16" s="16" t="s">
        <v>8</v>
      </c>
      <c r="C16" s="16" t="s">
        <v>33</v>
      </c>
      <c r="D16" s="15" t="s">
        <v>20</v>
      </c>
      <c r="E16" s="82">
        <v>16238</v>
      </c>
      <c r="F16" s="17">
        <v>3292</v>
      </c>
      <c r="G16" s="17">
        <v>3283</v>
      </c>
      <c r="H16" s="17">
        <v>3275</v>
      </c>
      <c r="I16" s="17">
        <v>3267</v>
      </c>
      <c r="J16" s="17">
        <v>3216</v>
      </c>
      <c r="K16" s="17"/>
      <c r="L16" s="17"/>
      <c r="M16" s="17">
        <v>0</v>
      </c>
      <c r="N16" s="18">
        <v>18757</v>
      </c>
      <c r="O16" s="10"/>
      <c r="P16" s="10"/>
      <c r="Q16" s="10"/>
      <c r="R16" s="10"/>
      <c r="S16" s="10"/>
      <c r="T16" s="10"/>
      <c r="U16" s="10"/>
      <c r="V16" s="10"/>
    </row>
    <row r="17" spans="1:22" s="11" customFormat="1" ht="27" customHeight="1">
      <c r="A17" s="56">
        <v>13</v>
      </c>
      <c r="B17" s="16" t="s">
        <v>8</v>
      </c>
      <c r="C17" s="16" t="s">
        <v>10</v>
      </c>
      <c r="D17" s="15" t="s">
        <v>11</v>
      </c>
      <c r="E17" s="82">
        <v>4323500</v>
      </c>
      <c r="F17" s="17">
        <v>283496</v>
      </c>
      <c r="G17" s="17">
        <v>282899</v>
      </c>
      <c r="H17" s="17">
        <v>282295</v>
      </c>
      <c r="I17" s="17">
        <v>281690</v>
      </c>
      <c r="J17" s="17">
        <v>281085</v>
      </c>
      <c r="K17" s="17">
        <v>280480</v>
      </c>
      <c r="L17" s="17">
        <v>279875</v>
      </c>
      <c r="M17" s="17">
        <v>3033155</v>
      </c>
      <c r="N17" s="18">
        <v>184861</v>
      </c>
      <c r="O17" s="10"/>
      <c r="P17" s="10"/>
      <c r="Q17" s="10"/>
      <c r="R17" s="10"/>
      <c r="S17" s="10"/>
      <c r="T17" s="10"/>
      <c r="U17" s="10"/>
      <c r="V17" s="10"/>
    </row>
    <row r="18" spans="1:22" s="11" customFormat="1" ht="42" customHeight="1">
      <c r="A18" s="56">
        <v>14</v>
      </c>
      <c r="B18" s="16" t="s">
        <v>8</v>
      </c>
      <c r="C18" s="16" t="s">
        <v>30</v>
      </c>
      <c r="D18" s="15" t="s">
        <v>31</v>
      </c>
      <c r="E18" s="82">
        <v>126010</v>
      </c>
      <c r="F18" s="17">
        <v>50640</v>
      </c>
      <c r="G18" s="17">
        <v>50514</v>
      </c>
      <c r="H18" s="17">
        <v>25210</v>
      </c>
      <c r="I18" s="17"/>
      <c r="J18" s="17"/>
      <c r="K18" s="17"/>
      <c r="L18" s="17"/>
      <c r="M18" s="17">
        <v>0</v>
      </c>
      <c r="N18" s="18">
        <v>34614</v>
      </c>
      <c r="O18" s="10"/>
      <c r="P18" s="10"/>
      <c r="Q18" s="10"/>
      <c r="R18" s="10"/>
      <c r="S18" s="10"/>
      <c r="T18" s="10"/>
      <c r="U18" s="10"/>
      <c r="V18" s="10"/>
    </row>
    <row r="19" spans="1:22" s="11" customFormat="1" ht="15" customHeight="1">
      <c r="A19" s="56">
        <v>15</v>
      </c>
      <c r="B19" s="16" t="s">
        <v>8</v>
      </c>
      <c r="C19" s="16" t="s">
        <v>100</v>
      </c>
      <c r="D19" s="15" t="s">
        <v>101</v>
      </c>
      <c r="E19" s="82">
        <v>11255</v>
      </c>
      <c r="F19" s="17">
        <v>11300</v>
      </c>
      <c r="G19" s="17"/>
      <c r="H19" s="17"/>
      <c r="I19" s="17"/>
      <c r="J19" s="17"/>
      <c r="K19" s="17"/>
      <c r="L19" s="17"/>
      <c r="M19" s="17">
        <v>0</v>
      </c>
      <c r="N19" s="18">
        <v>24763</v>
      </c>
      <c r="O19" s="10"/>
      <c r="P19" s="10"/>
      <c r="Q19" s="10"/>
      <c r="R19" s="10"/>
      <c r="S19" s="10"/>
      <c r="T19" s="10"/>
      <c r="U19" s="10"/>
      <c r="V19" s="10"/>
    </row>
    <row r="20" spans="1:22" s="11" customFormat="1" ht="15" customHeight="1">
      <c r="A20" s="56">
        <v>16</v>
      </c>
      <c r="B20" s="16" t="s">
        <v>8</v>
      </c>
      <c r="C20" s="16" t="s">
        <v>109</v>
      </c>
      <c r="D20" s="15" t="s">
        <v>110</v>
      </c>
      <c r="E20" s="82">
        <v>16799016</v>
      </c>
      <c r="F20" s="17">
        <v>1763276</v>
      </c>
      <c r="G20" s="17">
        <v>1704719</v>
      </c>
      <c r="H20" s="17">
        <v>1693915</v>
      </c>
      <c r="I20" s="17">
        <v>1633602</v>
      </c>
      <c r="J20" s="17">
        <v>1491956</v>
      </c>
      <c r="K20" s="17">
        <v>1393640</v>
      </c>
      <c r="L20" s="17">
        <v>1321081</v>
      </c>
      <c r="M20" s="17">
        <v>6029563</v>
      </c>
      <c r="N20" s="18">
        <v>170932</v>
      </c>
      <c r="O20" s="10"/>
      <c r="P20" s="10"/>
      <c r="Q20" s="10"/>
      <c r="R20" s="10"/>
      <c r="S20" s="10"/>
      <c r="T20" s="10"/>
      <c r="U20" s="10"/>
      <c r="V20" s="10"/>
    </row>
    <row r="21" spans="1:22" s="11" customFormat="1" ht="38.25" customHeight="1">
      <c r="A21" s="56">
        <v>17</v>
      </c>
      <c r="B21" s="16" t="s">
        <v>8</v>
      </c>
      <c r="C21" s="16" t="s">
        <v>111</v>
      </c>
      <c r="D21" s="15" t="s">
        <v>112</v>
      </c>
      <c r="E21" s="82">
        <v>300000</v>
      </c>
      <c r="F21" s="17">
        <v>32271</v>
      </c>
      <c r="G21" s="17">
        <v>32202</v>
      </c>
      <c r="H21" s="17">
        <v>32133</v>
      </c>
      <c r="I21" s="17">
        <v>32044</v>
      </c>
      <c r="J21" s="17">
        <v>31965</v>
      </c>
      <c r="K21" s="17">
        <v>31886</v>
      </c>
      <c r="L21" s="17">
        <v>31807</v>
      </c>
      <c r="M21" s="17">
        <v>79170</v>
      </c>
      <c r="N21" s="18">
        <v>35146</v>
      </c>
      <c r="O21" s="10"/>
      <c r="P21" s="10"/>
      <c r="Q21" s="10"/>
      <c r="R21" s="10"/>
      <c r="S21" s="10"/>
      <c r="T21" s="10"/>
      <c r="U21" s="10"/>
      <c r="V21" s="10"/>
    </row>
    <row r="22" spans="1:22" s="11" customFormat="1" ht="53.25" customHeight="1">
      <c r="A22" s="56">
        <v>18</v>
      </c>
      <c r="B22" s="16" t="s">
        <v>8</v>
      </c>
      <c r="C22" s="16" t="s">
        <v>23</v>
      </c>
      <c r="D22" s="15" t="s">
        <v>24</v>
      </c>
      <c r="E22" s="82">
        <v>64782</v>
      </c>
      <c r="F22" s="17">
        <v>43282</v>
      </c>
      <c r="G22" s="17">
        <v>21601</v>
      </c>
      <c r="H22" s="17"/>
      <c r="I22" s="17"/>
      <c r="J22" s="17"/>
      <c r="K22" s="17"/>
      <c r="L22" s="17"/>
      <c r="M22" s="17">
        <v>0</v>
      </c>
      <c r="N22" s="18">
        <v>114889</v>
      </c>
      <c r="O22" s="10"/>
      <c r="P22" s="10"/>
      <c r="Q22" s="10"/>
      <c r="R22" s="10"/>
      <c r="S22" s="10"/>
      <c r="T22" s="10"/>
      <c r="U22" s="10"/>
      <c r="V22" s="10"/>
    </row>
    <row r="23" spans="1:22" s="11" customFormat="1" ht="26.25" customHeight="1">
      <c r="A23" s="56">
        <v>19</v>
      </c>
      <c r="B23" s="16" t="s">
        <v>8</v>
      </c>
      <c r="C23" s="16" t="s">
        <v>102</v>
      </c>
      <c r="D23" s="15" t="s">
        <v>103</v>
      </c>
      <c r="E23" s="82">
        <v>82960</v>
      </c>
      <c r="F23" s="17">
        <v>20915</v>
      </c>
      <c r="G23" s="17">
        <v>20863</v>
      </c>
      <c r="H23" s="17">
        <v>20811</v>
      </c>
      <c r="I23" s="17">
        <v>20759</v>
      </c>
      <c r="J23" s="17"/>
      <c r="K23" s="17"/>
      <c r="L23" s="17"/>
      <c r="M23" s="17">
        <v>0</v>
      </c>
      <c r="N23" s="18">
        <v>826732</v>
      </c>
      <c r="O23" s="10"/>
      <c r="P23" s="10"/>
      <c r="Q23" s="10"/>
      <c r="R23" s="10"/>
      <c r="S23" s="10"/>
      <c r="T23" s="10"/>
      <c r="U23" s="10"/>
      <c r="V23" s="10"/>
    </row>
    <row r="24" spans="1:22" s="11" customFormat="1" ht="24" customHeight="1">
      <c r="A24" s="56">
        <v>20</v>
      </c>
      <c r="B24" s="16" t="s">
        <v>8</v>
      </c>
      <c r="C24" s="16" t="s">
        <v>104</v>
      </c>
      <c r="D24" s="15" t="s">
        <v>99</v>
      </c>
      <c r="E24" s="82">
        <v>530301</v>
      </c>
      <c r="F24" s="17">
        <v>107204</v>
      </c>
      <c r="G24" s="17">
        <v>106939</v>
      </c>
      <c r="H24" s="17">
        <v>106674</v>
      </c>
      <c r="I24" s="17">
        <v>106409</v>
      </c>
      <c r="J24" s="17">
        <v>106224</v>
      </c>
      <c r="K24" s="17"/>
      <c r="L24" s="17"/>
      <c r="M24" s="17">
        <v>0</v>
      </c>
      <c r="N24" s="18">
        <v>1490040</v>
      </c>
      <c r="O24" s="10"/>
      <c r="P24" s="10"/>
      <c r="Q24" s="10"/>
      <c r="R24" s="10"/>
      <c r="S24" s="10"/>
      <c r="T24" s="10"/>
      <c r="U24" s="10"/>
      <c r="V24" s="10"/>
    </row>
    <row r="25" spans="1:22" s="11" customFormat="1" ht="28.5" customHeight="1">
      <c r="A25" s="56">
        <v>21</v>
      </c>
      <c r="B25" s="16" t="s">
        <v>8</v>
      </c>
      <c r="C25" s="16" t="s">
        <v>9</v>
      </c>
      <c r="D25" s="15" t="s">
        <v>19</v>
      </c>
      <c r="E25" s="82">
        <v>45587</v>
      </c>
      <c r="F25" s="17">
        <v>18317</v>
      </c>
      <c r="G25" s="17">
        <v>18272</v>
      </c>
      <c r="H25" s="17">
        <v>9126</v>
      </c>
      <c r="I25" s="17"/>
      <c r="J25" s="17"/>
      <c r="K25" s="17"/>
      <c r="L25" s="17"/>
      <c r="M25" s="17">
        <v>0</v>
      </c>
      <c r="N25" s="18">
        <v>309733</v>
      </c>
      <c r="O25" s="10"/>
      <c r="P25" s="10"/>
      <c r="Q25" s="10"/>
      <c r="R25" s="10"/>
      <c r="S25" s="10"/>
      <c r="T25" s="10"/>
      <c r="U25" s="10"/>
      <c r="V25" s="10"/>
    </row>
    <row r="26" spans="1:22" s="11" customFormat="1" ht="24" customHeight="1">
      <c r="A26" s="56">
        <v>22</v>
      </c>
      <c r="B26" s="16" t="s">
        <v>8</v>
      </c>
      <c r="C26" s="16" t="s">
        <v>12</v>
      </c>
      <c r="D26" s="15" t="s">
        <v>13</v>
      </c>
      <c r="E26" s="82">
        <v>41538</v>
      </c>
      <c r="F26" s="17">
        <v>16694</v>
      </c>
      <c r="G26" s="17">
        <v>16652</v>
      </c>
      <c r="H26" s="17">
        <v>8308</v>
      </c>
      <c r="I26" s="17"/>
      <c r="J26" s="17"/>
      <c r="K26" s="17"/>
      <c r="L26" s="17"/>
      <c r="M26" s="17">
        <v>0</v>
      </c>
      <c r="N26" s="18">
        <v>155170</v>
      </c>
      <c r="O26" s="10"/>
      <c r="P26" s="10"/>
      <c r="Q26" s="10"/>
      <c r="R26" s="10"/>
      <c r="S26" s="10"/>
      <c r="T26" s="10"/>
      <c r="U26" s="10"/>
      <c r="V26" s="10"/>
    </row>
    <row r="27" spans="1:22" s="11" customFormat="1" ht="26.25" customHeight="1">
      <c r="A27" s="56">
        <v>23</v>
      </c>
      <c r="B27" s="16" t="s">
        <v>8</v>
      </c>
      <c r="C27" s="16" t="s">
        <v>102</v>
      </c>
      <c r="D27" s="15" t="s">
        <v>114</v>
      </c>
      <c r="E27" s="82">
        <v>92317</v>
      </c>
      <c r="F27" s="17">
        <v>18820</v>
      </c>
      <c r="G27" s="17">
        <v>18773</v>
      </c>
      <c r="H27" s="17">
        <v>18727</v>
      </c>
      <c r="I27" s="17">
        <v>18680</v>
      </c>
      <c r="J27" s="17">
        <v>18635</v>
      </c>
      <c r="K27" s="17"/>
      <c r="L27" s="17"/>
      <c r="M27" s="17">
        <v>0</v>
      </c>
      <c r="N27" s="18"/>
      <c r="O27" s="10"/>
      <c r="P27" s="10"/>
      <c r="Q27" s="10"/>
      <c r="R27" s="10"/>
      <c r="S27" s="10"/>
      <c r="T27" s="10"/>
      <c r="U27" s="10"/>
      <c r="V27" s="10"/>
    </row>
    <row r="28" spans="1:22" s="11" customFormat="1" ht="15.75" customHeight="1">
      <c r="A28" s="56">
        <v>24</v>
      </c>
      <c r="B28" s="16" t="s">
        <v>8</v>
      </c>
      <c r="C28" s="16" t="s">
        <v>115</v>
      </c>
      <c r="D28" s="15" t="s">
        <v>114</v>
      </c>
      <c r="E28" s="82">
        <v>306688</v>
      </c>
      <c r="F28" s="17">
        <v>37581</v>
      </c>
      <c r="G28" s="17">
        <v>37489</v>
      </c>
      <c r="H28" s="17">
        <v>37397</v>
      </c>
      <c r="I28" s="17">
        <v>37305</v>
      </c>
      <c r="J28" s="17">
        <v>37213</v>
      </c>
      <c r="K28" s="17">
        <v>37122</v>
      </c>
      <c r="L28" s="17">
        <v>37030</v>
      </c>
      <c r="M28" s="17">
        <v>110527</v>
      </c>
      <c r="N28" s="18"/>
      <c r="O28" s="10"/>
      <c r="P28" s="10"/>
      <c r="Q28" s="10"/>
      <c r="R28" s="10"/>
      <c r="S28" s="10"/>
      <c r="T28" s="10"/>
      <c r="U28" s="10"/>
      <c r="V28" s="10"/>
    </row>
    <row r="29" spans="1:22" s="11" customFormat="1" ht="13.5" customHeight="1">
      <c r="A29" s="56">
        <v>25</v>
      </c>
      <c r="B29" s="16" t="s">
        <v>8</v>
      </c>
      <c r="C29" s="16" t="s">
        <v>117</v>
      </c>
      <c r="D29" s="15" t="s">
        <v>116</v>
      </c>
      <c r="E29" s="82">
        <v>770445</v>
      </c>
      <c r="F29" s="17">
        <v>1926</v>
      </c>
      <c r="G29" s="17">
        <v>23655</v>
      </c>
      <c r="H29" s="17">
        <v>88744</v>
      </c>
      <c r="I29" s="17">
        <v>88526</v>
      </c>
      <c r="J29" s="17">
        <v>88309</v>
      </c>
      <c r="K29" s="17">
        <v>88091</v>
      </c>
      <c r="L29" s="17">
        <v>87874</v>
      </c>
      <c r="M29" s="17">
        <v>314975</v>
      </c>
      <c r="N29" s="18"/>
      <c r="O29" s="10"/>
      <c r="P29" s="10"/>
      <c r="Q29" s="10"/>
      <c r="R29" s="10"/>
      <c r="S29" s="10"/>
      <c r="T29" s="10"/>
      <c r="U29" s="10"/>
      <c r="V29" s="10"/>
    </row>
    <row r="30" spans="1:22" s="11" customFormat="1" ht="17.25" customHeight="1">
      <c r="A30" s="56">
        <v>26</v>
      </c>
      <c r="B30" s="112" t="s">
        <v>8</v>
      </c>
      <c r="C30" s="112" t="s">
        <v>126</v>
      </c>
      <c r="D30" s="113" t="s">
        <v>128</v>
      </c>
      <c r="E30" s="114">
        <v>2018856</v>
      </c>
      <c r="F30" s="115">
        <v>5047</v>
      </c>
      <c r="G30" s="115">
        <v>5047</v>
      </c>
      <c r="H30" s="115">
        <v>105833</v>
      </c>
      <c r="I30" s="115">
        <v>105581</v>
      </c>
      <c r="J30" s="115">
        <v>105329</v>
      </c>
      <c r="K30" s="115">
        <v>105076</v>
      </c>
      <c r="L30" s="115">
        <v>104824</v>
      </c>
      <c r="M30" s="115">
        <v>1541727</v>
      </c>
      <c r="N30" s="18"/>
      <c r="O30" s="10"/>
      <c r="P30" s="10"/>
      <c r="Q30" s="10"/>
      <c r="R30" s="10"/>
      <c r="S30" s="10"/>
      <c r="T30" s="10"/>
      <c r="U30" s="10"/>
      <c r="V30" s="10"/>
    </row>
    <row r="31" spans="1:22" s="11" customFormat="1" ht="18" customHeight="1">
      <c r="A31" s="56">
        <v>27</v>
      </c>
      <c r="B31" s="112" t="s">
        <v>8</v>
      </c>
      <c r="C31" s="112" t="s">
        <v>127</v>
      </c>
      <c r="D31" s="113" t="s">
        <v>128</v>
      </c>
      <c r="E31" s="114">
        <v>9053638</v>
      </c>
      <c r="F31" s="115">
        <v>11317</v>
      </c>
      <c r="G31" s="115">
        <v>22634</v>
      </c>
      <c r="H31" s="115">
        <v>22634</v>
      </c>
      <c r="I31" s="115">
        <v>22634</v>
      </c>
      <c r="J31" s="115">
        <v>22634</v>
      </c>
      <c r="K31" s="115">
        <v>22634</v>
      </c>
      <c r="L31" s="115">
        <v>323950</v>
      </c>
      <c r="M31" s="115">
        <v>9064013</v>
      </c>
      <c r="N31" s="18"/>
      <c r="O31" s="10"/>
      <c r="P31" s="10"/>
      <c r="Q31" s="10"/>
      <c r="R31" s="10"/>
      <c r="S31" s="10"/>
      <c r="T31" s="10"/>
      <c r="U31" s="10"/>
      <c r="V31" s="10"/>
    </row>
    <row r="32" spans="1:245" ht="15" customHeight="1">
      <c r="A32" s="54"/>
      <c r="B32" s="20" t="s">
        <v>38</v>
      </c>
      <c r="C32" s="19" t="s">
        <v>0</v>
      </c>
      <c r="D32" s="19" t="s">
        <v>0</v>
      </c>
      <c r="E32" s="82">
        <f>SUM(E7:E31)</f>
        <v>34900837</v>
      </c>
      <c r="F32" s="82">
        <f aca="true" t="shared" si="0" ref="F32:M32">SUM(F7:F31)</f>
        <v>2537953</v>
      </c>
      <c r="G32" s="82">
        <f t="shared" si="0"/>
        <v>2433295</v>
      </c>
      <c r="H32" s="82">
        <f t="shared" si="0"/>
        <v>2514978</v>
      </c>
      <c r="I32" s="82">
        <f t="shared" si="0"/>
        <v>2396990</v>
      </c>
      <c r="J32" s="82">
        <f t="shared" si="0"/>
        <v>2205861</v>
      </c>
      <c r="K32" s="82">
        <f t="shared" si="0"/>
        <v>1967998</v>
      </c>
      <c r="L32" s="82">
        <f t="shared" si="0"/>
        <v>2192179</v>
      </c>
      <c r="M32" s="82">
        <f t="shared" si="0"/>
        <v>20237335</v>
      </c>
      <c r="N32" s="18">
        <v>29160391</v>
      </c>
      <c r="O32" s="21"/>
      <c r="P32" s="21"/>
      <c r="Q32" s="21"/>
      <c r="R32" s="21"/>
      <c r="S32" s="22"/>
      <c r="T32" s="21"/>
      <c r="U32" s="21"/>
      <c r="V32" s="22"/>
      <c r="AI32" s="83">
        <f>M7+M17+M20+M21+M28+M29</f>
        <v>9602608</v>
      </c>
      <c r="IK32" s="1"/>
    </row>
    <row r="33" spans="1:22" s="28" customFormat="1" ht="15" customHeight="1">
      <c r="A33" s="57"/>
      <c r="B33" s="23"/>
      <c r="C33" s="23"/>
      <c r="D33" s="23"/>
      <c r="E33" s="88"/>
      <c r="F33" s="24"/>
      <c r="G33" s="24"/>
      <c r="H33" s="24"/>
      <c r="I33" s="24"/>
      <c r="J33" s="24"/>
      <c r="K33" s="24"/>
      <c r="L33" s="24"/>
      <c r="M33" s="24"/>
      <c r="N33" s="25"/>
      <c r="O33" s="26"/>
      <c r="P33" s="26"/>
      <c r="Q33" s="26"/>
      <c r="R33" s="26"/>
      <c r="S33" s="27"/>
      <c r="T33" s="26"/>
      <c r="U33" s="26"/>
      <c r="V33" s="27"/>
    </row>
    <row r="34" spans="1:22" s="28" customFormat="1" ht="15" customHeight="1">
      <c r="A34" s="57"/>
      <c r="B34" s="58" t="s">
        <v>39</v>
      </c>
      <c r="C34" s="59"/>
      <c r="D34" s="59"/>
      <c r="E34" s="88"/>
      <c r="F34" s="29"/>
      <c r="G34" s="29"/>
      <c r="H34" s="29"/>
      <c r="I34" s="29"/>
      <c r="J34" s="29"/>
      <c r="K34" s="29"/>
      <c r="L34" s="29"/>
      <c r="M34" s="29"/>
      <c r="N34" s="60"/>
      <c r="O34" s="26"/>
      <c r="P34" s="26"/>
      <c r="Q34" s="26"/>
      <c r="R34" s="26"/>
      <c r="S34" s="27"/>
      <c r="T34" s="26"/>
      <c r="U34" s="26"/>
      <c r="V34" s="27"/>
    </row>
    <row r="35" spans="1:33" s="28" customFormat="1" ht="24" customHeight="1">
      <c r="A35" s="57"/>
      <c r="B35" s="30" t="s">
        <v>41</v>
      </c>
      <c r="C35" s="30" t="s">
        <v>42</v>
      </c>
      <c r="D35" s="19" t="s">
        <v>43</v>
      </c>
      <c r="E35" s="82">
        <v>225737</v>
      </c>
      <c r="F35" s="17">
        <v>27236</v>
      </c>
      <c r="G35" s="17">
        <v>26612</v>
      </c>
      <c r="H35" s="17">
        <v>25988</v>
      </c>
      <c r="I35" s="17">
        <v>25364</v>
      </c>
      <c r="J35" s="17">
        <v>24740</v>
      </c>
      <c r="K35" s="17">
        <v>24116</v>
      </c>
      <c r="L35" s="17">
        <v>23492</v>
      </c>
      <c r="M35" s="17">
        <v>92765</v>
      </c>
      <c r="N35" s="18">
        <v>335397</v>
      </c>
      <c r="O35" s="26"/>
      <c r="P35" s="26"/>
      <c r="Q35" s="26"/>
      <c r="R35" s="26"/>
      <c r="S35" s="27"/>
      <c r="T35" s="26"/>
      <c r="U35" s="26"/>
      <c r="V35" s="27"/>
      <c r="AG35" s="98"/>
    </row>
    <row r="36" spans="1:22" s="28" customFormat="1" ht="24" customHeight="1">
      <c r="A36" s="57"/>
      <c r="B36" s="30" t="s">
        <v>83</v>
      </c>
      <c r="C36" s="30" t="s">
        <v>84</v>
      </c>
      <c r="D36" s="19" t="s">
        <v>85</v>
      </c>
      <c r="E36" s="82">
        <v>1642117</v>
      </c>
      <c r="F36" s="17">
        <v>152170</v>
      </c>
      <c r="G36" s="17">
        <v>150611</v>
      </c>
      <c r="H36" s="17">
        <v>149053</v>
      </c>
      <c r="I36" s="17">
        <v>147495</v>
      </c>
      <c r="J36" s="17">
        <v>145937</v>
      </c>
      <c r="K36" s="17">
        <v>144379</v>
      </c>
      <c r="L36" s="17">
        <v>142821</v>
      </c>
      <c r="M36" s="17">
        <v>702750</v>
      </c>
      <c r="N36" s="18">
        <v>2066046</v>
      </c>
      <c r="O36" s="26"/>
      <c r="P36" s="26"/>
      <c r="Q36" s="26"/>
      <c r="R36" s="26"/>
      <c r="S36" s="27"/>
      <c r="T36" s="26"/>
      <c r="U36" s="26"/>
      <c r="V36" s="27"/>
    </row>
    <row r="37" spans="1:22" s="28" customFormat="1" ht="35.25" customHeight="1">
      <c r="A37" s="57"/>
      <c r="B37" s="30" t="s">
        <v>46</v>
      </c>
      <c r="C37" s="30" t="s">
        <v>48</v>
      </c>
      <c r="D37" s="19" t="s">
        <v>49</v>
      </c>
      <c r="E37" s="82">
        <v>1544029</v>
      </c>
      <c r="F37" s="17">
        <v>124947</v>
      </c>
      <c r="G37" s="17">
        <v>124016</v>
      </c>
      <c r="H37" s="17">
        <v>123088</v>
      </c>
      <c r="I37" s="17">
        <v>122160</v>
      </c>
      <c r="J37" s="17">
        <v>121232</v>
      </c>
      <c r="K37" s="17">
        <v>120304</v>
      </c>
      <c r="L37" s="17">
        <v>119376</v>
      </c>
      <c r="M37" s="17">
        <v>683739</v>
      </c>
      <c r="N37" s="18">
        <v>1804542</v>
      </c>
      <c r="O37" s="26"/>
      <c r="P37" s="26"/>
      <c r="Q37" s="26"/>
      <c r="R37" s="26"/>
      <c r="S37" s="27"/>
      <c r="T37" s="26"/>
      <c r="U37" s="26"/>
      <c r="V37" s="27"/>
    </row>
    <row r="38" spans="1:22" s="28" customFormat="1" ht="15" customHeight="1">
      <c r="A38" s="57"/>
      <c r="B38" s="30" t="s">
        <v>46</v>
      </c>
      <c r="C38" s="30" t="s">
        <v>44</v>
      </c>
      <c r="D38" s="19" t="s">
        <v>65</v>
      </c>
      <c r="E38" s="82">
        <v>3650</v>
      </c>
      <c r="F38" s="17">
        <v>419</v>
      </c>
      <c r="G38" s="17">
        <v>404</v>
      </c>
      <c r="H38" s="17">
        <v>389</v>
      </c>
      <c r="I38" s="17">
        <v>374</v>
      </c>
      <c r="J38" s="17">
        <v>359</v>
      </c>
      <c r="K38" s="17">
        <v>344</v>
      </c>
      <c r="L38" s="17">
        <v>329</v>
      </c>
      <c r="M38" s="17">
        <v>1462</v>
      </c>
      <c r="N38" s="18">
        <v>8706</v>
      </c>
      <c r="O38" s="26"/>
      <c r="P38" s="26"/>
      <c r="Q38" s="26"/>
      <c r="R38" s="26"/>
      <c r="S38" s="27"/>
      <c r="T38" s="26"/>
      <c r="U38" s="26"/>
      <c r="V38" s="27"/>
    </row>
    <row r="39" spans="1:22" s="28" customFormat="1" ht="15" customHeight="1">
      <c r="A39" s="57"/>
      <c r="B39" s="30" t="s">
        <v>46</v>
      </c>
      <c r="C39" s="30" t="s">
        <v>44</v>
      </c>
      <c r="D39" s="19" t="s">
        <v>65</v>
      </c>
      <c r="E39" s="82">
        <v>5122</v>
      </c>
      <c r="F39" s="17">
        <v>1531</v>
      </c>
      <c r="G39" s="17">
        <v>996</v>
      </c>
      <c r="H39" s="17">
        <v>941</v>
      </c>
      <c r="I39" s="17">
        <v>886</v>
      </c>
      <c r="J39" s="17">
        <v>831</v>
      </c>
      <c r="K39" s="17"/>
      <c r="L39" s="17"/>
      <c r="M39" s="17"/>
      <c r="N39" s="18">
        <v>5025</v>
      </c>
      <c r="O39" s="26"/>
      <c r="P39" s="26"/>
      <c r="Q39" s="26"/>
      <c r="R39" s="26"/>
      <c r="S39" s="27"/>
      <c r="T39" s="26"/>
      <c r="U39" s="26"/>
      <c r="V39" s="27"/>
    </row>
    <row r="40" spans="1:22" s="28" customFormat="1" ht="15" customHeight="1">
      <c r="A40" s="57"/>
      <c r="B40" s="30" t="s">
        <v>46</v>
      </c>
      <c r="C40" s="30" t="s">
        <v>44</v>
      </c>
      <c r="D40" s="19" t="s">
        <v>58</v>
      </c>
      <c r="E40" s="82">
        <v>4425</v>
      </c>
      <c r="F40" s="17">
        <v>564</v>
      </c>
      <c r="G40" s="17">
        <v>544</v>
      </c>
      <c r="H40" s="17">
        <v>524</v>
      </c>
      <c r="I40" s="17">
        <v>504</v>
      </c>
      <c r="J40" s="17">
        <v>484</v>
      </c>
      <c r="K40" s="17">
        <v>464</v>
      </c>
      <c r="L40" s="17">
        <v>444</v>
      </c>
      <c r="M40" s="17">
        <v>1312</v>
      </c>
      <c r="N40" s="18">
        <v>2629</v>
      </c>
      <c r="O40" s="26"/>
      <c r="P40" s="26"/>
      <c r="Q40" s="26"/>
      <c r="R40" s="26"/>
      <c r="S40" s="27"/>
      <c r="T40" s="26"/>
      <c r="U40" s="26"/>
      <c r="V40" s="27"/>
    </row>
    <row r="41" spans="1:22" s="28" customFormat="1" ht="15" customHeight="1">
      <c r="A41" s="57"/>
      <c r="B41" s="30" t="s">
        <v>46</v>
      </c>
      <c r="C41" s="30" t="s">
        <v>44</v>
      </c>
      <c r="D41" s="19" t="s">
        <v>88</v>
      </c>
      <c r="E41" s="82">
        <v>3159</v>
      </c>
      <c r="F41" s="17">
        <v>267</v>
      </c>
      <c r="G41" s="17">
        <v>258</v>
      </c>
      <c r="H41" s="17">
        <v>248</v>
      </c>
      <c r="I41" s="17">
        <v>238</v>
      </c>
      <c r="J41" s="17">
        <v>228</v>
      </c>
      <c r="K41" s="17">
        <v>218</v>
      </c>
      <c r="L41" s="17">
        <v>208</v>
      </c>
      <c r="M41" s="17">
        <v>1595</v>
      </c>
      <c r="N41" s="18">
        <v>4656</v>
      </c>
      <c r="O41" s="26"/>
      <c r="P41" s="26"/>
      <c r="Q41" s="26"/>
      <c r="R41" s="26"/>
      <c r="S41" s="27"/>
      <c r="T41" s="26"/>
      <c r="U41" s="26"/>
      <c r="V41" s="27"/>
    </row>
    <row r="42" spans="1:22" s="28" customFormat="1" ht="15" customHeight="1">
      <c r="A42" s="57"/>
      <c r="B42" s="30" t="s">
        <v>46</v>
      </c>
      <c r="C42" s="30" t="s">
        <v>44</v>
      </c>
      <c r="D42" s="19" t="s">
        <v>47</v>
      </c>
      <c r="E42" s="82">
        <v>4392</v>
      </c>
      <c r="F42" s="17">
        <v>559</v>
      </c>
      <c r="G42" s="17">
        <v>538</v>
      </c>
      <c r="H42" s="17">
        <v>517</v>
      </c>
      <c r="I42" s="17">
        <v>496</v>
      </c>
      <c r="J42" s="17">
        <v>475</v>
      </c>
      <c r="K42" s="17">
        <v>454</v>
      </c>
      <c r="L42" s="17">
        <v>384</v>
      </c>
      <c r="M42" s="17">
        <v>1299</v>
      </c>
      <c r="N42" s="18">
        <v>1263</v>
      </c>
      <c r="O42" s="26"/>
      <c r="P42" s="26"/>
      <c r="Q42" s="26"/>
      <c r="R42" s="26"/>
      <c r="S42" s="27"/>
      <c r="T42" s="26"/>
      <c r="U42" s="26"/>
      <c r="V42" s="27"/>
    </row>
    <row r="43" spans="1:22" s="28" customFormat="1" ht="15" customHeight="1">
      <c r="A43" s="57"/>
      <c r="B43" s="30" t="s">
        <v>46</v>
      </c>
      <c r="C43" s="30" t="s">
        <v>44</v>
      </c>
      <c r="D43" s="19" t="s">
        <v>59</v>
      </c>
      <c r="E43" s="82">
        <v>4542</v>
      </c>
      <c r="F43" s="17">
        <v>2932</v>
      </c>
      <c r="G43" s="17">
        <v>348</v>
      </c>
      <c r="H43" s="17">
        <v>335</v>
      </c>
      <c r="I43" s="17">
        <v>322</v>
      </c>
      <c r="J43" s="17">
        <v>309</v>
      </c>
      <c r="K43" s="17">
        <v>296</v>
      </c>
      <c r="L43" s="17">
        <v>279</v>
      </c>
      <c r="M43" s="17"/>
      <c r="N43" s="18">
        <v>1820</v>
      </c>
      <c r="O43" s="26"/>
      <c r="P43" s="26"/>
      <c r="Q43" s="26"/>
      <c r="R43" s="26"/>
      <c r="S43" s="27"/>
      <c r="T43" s="26"/>
      <c r="U43" s="26"/>
      <c r="V43" s="27"/>
    </row>
    <row r="44" spans="1:22" s="28" customFormat="1" ht="15" customHeight="1">
      <c r="A44" s="57"/>
      <c r="B44" s="30" t="s">
        <v>46</v>
      </c>
      <c r="C44" s="30" t="s">
        <v>44</v>
      </c>
      <c r="D44" s="19" t="s">
        <v>51</v>
      </c>
      <c r="E44" s="82">
        <v>1010</v>
      </c>
      <c r="F44" s="17">
        <v>256</v>
      </c>
      <c r="G44" s="17">
        <v>248</v>
      </c>
      <c r="H44" s="17">
        <v>239</v>
      </c>
      <c r="I44" s="17">
        <v>230</v>
      </c>
      <c r="J44" s="17"/>
      <c r="K44" s="17"/>
      <c r="L44" s="17"/>
      <c r="M44" s="17"/>
      <c r="N44" s="18">
        <v>3180</v>
      </c>
      <c r="O44" s="26"/>
      <c r="P44" s="26"/>
      <c r="Q44" s="26"/>
      <c r="R44" s="26"/>
      <c r="S44" s="27"/>
      <c r="T44" s="26"/>
      <c r="U44" s="26"/>
      <c r="V44" s="27"/>
    </row>
    <row r="45" spans="1:22" s="28" customFormat="1" ht="15" customHeight="1">
      <c r="A45" s="57"/>
      <c r="B45" s="30" t="s">
        <v>46</v>
      </c>
      <c r="C45" s="30" t="s">
        <v>76</v>
      </c>
      <c r="D45" s="19" t="s">
        <v>77</v>
      </c>
      <c r="E45" s="82">
        <v>1878</v>
      </c>
      <c r="F45" s="17">
        <v>421</v>
      </c>
      <c r="G45" s="17">
        <v>405</v>
      </c>
      <c r="H45" s="17">
        <v>389</v>
      </c>
      <c r="I45" s="17">
        <v>373</v>
      </c>
      <c r="J45" s="17">
        <v>357</v>
      </c>
      <c r="K45" s="17">
        <v>343</v>
      </c>
      <c r="L45" s="17"/>
      <c r="M45" s="17"/>
      <c r="N45" s="18">
        <v>7400</v>
      </c>
      <c r="O45" s="26"/>
      <c r="P45" s="26"/>
      <c r="Q45" s="26"/>
      <c r="R45" s="26"/>
      <c r="S45" s="27"/>
      <c r="T45" s="26"/>
      <c r="U45" s="26"/>
      <c r="V45" s="27"/>
    </row>
    <row r="46" spans="1:22" s="28" customFormat="1" ht="15" customHeight="1">
      <c r="A46" s="57"/>
      <c r="B46" s="30" t="s">
        <v>46</v>
      </c>
      <c r="C46" s="30" t="s">
        <v>44</v>
      </c>
      <c r="D46" s="19" t="s">
        <v>65</v>
      </c>
      <c r="E46" s="82">
        <v>938</v>
      </c>
      <c r="F46" s="17">
        <v>211</v>
      </c>
      <c r="G46" s="17">
        <v>203</v>
      </c>
      <c r="H46" s="17">
        <v>194</v>
      </c>
      <c r="I46" s="17">
        <v>185</v>
      </c>
      <c r="J46" s="17">
        <v>176</v>
      </c>
      <c r="K46" s="17">
        <v>167</v>
      </c>
      <c r="L46" s="17"/>
      <c r="M46" s="17"/>
      <c r="N46" s="18">
        <v>5140</v>
      </c>
      <c r="O46" s="26"/>
      <c r="P46" s="26"/>
      <c r="Q46" s="26"/>
      <c r="R46" s="26"/>
      <c r="S46" s="27"/>
      <c r="T46" s="26"/>
      <c r="U46" s="26"/>
      <c r="V46" s="27"/>
    </row>
    <row r="47" spans="1:22" s="28" customFormat="1" ht="15" customHeight="1">
      <c r="A47" s="57"/>
      <c r="B47" s="30" t="s">
        <v>46</v>
      </c>
      <c r="C47" s="30" t="s">
        <v>44</v>
      </c>
      <c r="D47" s="19" t="s">
        <v>58</v>
      </c>
      <c r="E47" s="82">
        <v>4235</v>
      </c>
      <c r="F47" s="17">
        <v>552</v>
      </c>
      <c r="G47" s="17">
        <v>532</v>
      </c>
      <c r="H47" s="17">
        <v>512</v>
      </c>
      <c r="I47" s="17">
        <v>492</v>
      </c>
      <c r="J47" s="17">
        <v>472</v>
      </c>
      <c r="K47" s="17">
        <v>452</v>
      </c>
      <c r="L47" s="17">
        <v>432</v>
      </c>
      <c r="M47" s="17">
        <v>712</v>
      </c>
      <c r="N47" s="18">
        <v>4623</v>
      </c>
      <c r="O47" s="26"/>
      <c r="P47" s="26"/>
      <c r="Q47" s="26"/>
      <c r="R47" s="26"/>
      <c r="S47" s="27"/>
      <c r="T47" s="26"/>
      <c r="U47" s="26"/>
      <c r="V47" s="27"/>
    </row>
    <row r="48" spans="1:22" s="28" customFormat="1" ht="15" customHeight="1">
      <c r="A48" s="57"/>
      <c r="B48" s="30" t="s">
        <v>46</v>
      </c>
      <c r="C48" s="30" t="s">
        <v>44</v>
      </c>
      <c r="D48" s="19" t="s">
        <v>60</v>
      </c>
      <c r="E48" s="82">
        <v>11525</v>
      </c>
      <c r="F48" s="17">
        <v>384</v>
      </c>
      <c r="G48" s="17">
        <v>372</v>
      </c>
      <c r="H48" s="17">
        <v>360</v>
      </c>
      <c r="I48" s="17">
        <v>348</v>
      </c>
      <c r="J48" s="17">
        <v>336</v>
      </c>
      <c r="K48" s="17">
        <v>326</v>
      </c>
      <c r="L48" s="17">
        <v>316</v>
      </c>
      <c r="M48" s="17">
        <v>6442</v>
      </c>
      <c r="N48" s="18">
        <v>1527</v>
      </c>
      <c r="O48" s="26"/>
      <c r="P48" s="26"/>
      <c r="Q48" s="26"/>
      <c r="R48" s="26"/>
      <c r="S48" s="27"/>
      <c r="T48" s="26"/>
      <c r="U48" s="26"/>
      <c r="V48" s="27"/>
    </row>
    <row r="49" spans="1:22" s="28" customFormat="1" ht="15" customHeight="1">
      <c r="A49" s="57"/>
      <c r="B49" s="30" t="s">
        <v>46</v>
      </c>
      <c r="C49" s="30" t="s">
        <v>44</v>
      </c>
      <c r="D49" s="19" t="s">
        <v>50</v>
      </c>
      <c r="E49" s="82">
        <v>847</v>
      </c>
      <c r="F49" s="17">
        <v>184</v>
      </c>
      <c r="G49" s="17">
        <v>177</v>
      </c>
      <c r="H49" s="17">
        <v>170</v>
      </c>
      <c r="I49" s="17">
        <v>163</v>
      </c>
      <c r="J49" s="17">
        <v>156</v>
      </c>
      <c r="K49" s="17"/>
      <c r="L49" s="17"/>
      <c r="M49" s="17"/>
      <c r="N49" s="18">
        <v>5599</v>
      </c>
      <c r="O49" s="26"/>
      <c r="P49" s="26"/>
      <c r="Q49" s="26"/>
      <c r="R49" s="26"/>
      <c r="S49" s="27"/>
      <c r="T49" s="26"/>
      <c r="U49" s="26"/>
      <c r="V49" s="27"/>
    </row>
    <row r="50" spans="1:22" s="28" customFormat="1" ht="15" customHeight="1">
      <c r="A50" s="57"/>
      <c r="B50" s="30" t="s">
        <v>46</v>
      </c>
      <c r="C50" s="30" t="s">
        <v>44</v>
      </c>
      <c r="D50" s="19" t="s">
        <v>47</v>
      </c>
      <c r="E50" s="82">
        <v>873</v>
      </c>
      <c r="F50" s="17">
        <v>615</v>
      </c>
      <c r="G50" s="17">
        <v>593</v>
      </c>
      <c r="H50" s="17">
        <v>571</v>
      </c>
      <c r="I50" s="17">
        <v>549</v>
      </c>
      <c r="J50" s="17">
        <v>527</v>
      </c>
      <c r="K50" s="17">
        <v>505</v>
      </c>
      <c r="L50" s="17">
        <v>483</v>
      </c>
      <c r="M50" s="17">
        <v>152</v>
      </c>
      <c r="N50" s="18">
        <v>5113</v>
      </c>
      <c r="O50" s="26"/>
      <c r="P50" s="26"/>
      <c r="Q50" s="26"/>
      <c r="R50" s="26"/>
      <c r="S50" s="27"/>
      <c r="T50" s="26"/>
      <c r="U50" s="26"/>
      <c r="V50" s="27"/>
    </row>
    <row r="51" spans="1:22" s="28" customFormat="1" ht="15" customHeight="1">
      <c r="A51" s="57"/>
      <c r="B51" s="30" t="s">
        <v>46</v>
      </c>
      <c r="C51" s="30" t="s">
        <v>44</v>
      </c>
      <c r="D51" s="19" t="s">
        <v>87</v>
      </c>
      <c r="E51" s="82">
        <v>5009</v>
      </c>
      <c r="F51" s="17">
        <v>1510</v>
      </c>
      <c r="G51" s="17">
        <v>761</v>
      </c>
      <c r="H51" s="17">
        <v>731</v>
      </c>
      <c r="I51" s="17">
        <v>700</v>
      </c>
      <c r="J51" s="17">
        <v>669</v>
      </c>
      <c r="K51" s="17">
        <v>638</v>
      </c>
      <c r="L51" s="17"/>
      <c r="M51" s="17"/>
      <c r="N51" s="18">
        <v>24455</v>
      </c>
      <c r="O51" s="26"/>
      <c r="P51" s="26"/>
      <c r="Q51" s="26"/>
      <c r="R51" s="26"/>
      <c r="S51" s="27"/>
      <c r="T51" s="26"/>
      <c r="U51" s="26"/>
      <c r="V51" s="27"/>
    </row>
    <row r="52" spans="1:22" s="28" customFormat="1" ht="15" customHeight="1">
      <c r="A52" s="57"/>
      <c r="B52" s="30" t="s">
        <v>46</v>
      </c>
      <c r="C52" s="30" t="s">
        <v>44</v>
      </c>
      <c r="D52" s="19" t="s">
        <v>86</v>
      </c>
      <c r="E52" s="82">
        <v>17964</v>
      </c>
      <c r="F52" s="17">
        <v>2490</v>
      </c>
      <c r="G52" s="17">
        <v>2402</v>
      </c>
      <c r="H52" s="17">
        <v>2313</v>
      </c>
      <c r="I52" s="17">
        <v>2225</v>
      </c>
      <c r="J52" s="17">
        <v>2137</v>
      </c>
      <c r="K52" s="17">
        <v>2049</v>
      </c>
      <c r="L52" s="17">
        <v>1961</v>
      </c>
      <c r="M52" s="17">
        <v>2394</v>
      </c>
      <c r="N52" s="18">
        <v>1738</v>
      </c>
      <c r="O52" s="26"/>
      <c r="P52" s="26"/>
      <c r="Q52" s="26"/>
      <c r="R52" s="26"/>
      <c r="S52" s="27"/>
      <c r="T52" s="26"/>
      <c r="U52" s="26"/>
      <c r="V52" s="27"/>
    </row>
    <row r="53" spans="1:22" s="28" customFormat="1" ht="15" customHeight="1">
      <c r="A53" s="57"/>
      <c r="B53" s="30" t="s">
        <v>46</v>
      </c>
      <c r="C53" s="30" t="s">
        <v>44</v>
      </c>
      <c r="D53" s="19" t="s">
        <v>14</v>
      </c>
      <c r="E53" s="82">
        <v>3317</v>
      </c>
      <c r="F53" s="17">
        <v>176</v>
      </c>
      <c r="G53" s="17">
        <v>164</v>
      </c>
      <c r="H53" s="17">
        <v>157</v>
      </c>
      <c r="I53" s="17">
        <v>150</v>
      </c>
      <c r="J53" s="17">
        <v>143</v>
      </c>
      <c r="K53" s="17">
        <v>136</v>
      </c>
      <c r="L53" s="17">
        <v>129</v>
      </c>
      <c r="M53" s="17">
        <v>2577</v>
      </c>
      <c r="N53" s="18">
        <v>10651</v>
      </c>
      <c r="O53" s="26"/>
      <c r="P53" s="26"/>
      <c r="Q53" s="26"/>
      <c r="R53" s="26"/>
      <c r="S53" s="27"/>
      <c r="T53" s="26"/>
      <c r="U53" s="26"/>
      <c r="V53" s="27"/>
    </row>
    <row r="54" spans="1:22" s="28" customFormat="1" ht="15" customHeight="1">
      <c r="A54" s="57"/>
      <c r="B54" s="30" t="s">
        <v>46</v>
      </c>
      <c r="C54" s="30" t="s">
        <v>44</v>
      </c>
      <c r="D54" s="19" t="s">
        <v>75</v>
      </c>
      <c r="E54" s="82">
        <v>2456</v>
      </c>
      <c r="F54" s="17">
        <v>590</v>
      </c>
      <c r="G54" s="17">
        <v>351</v>
      </c>
      <c r="H54" s="17">
        <v>338</v>
      </c>
      <c r="I54" s="17">
        <v>324</v>
      </c>
      <c r="J54" s="17">
        <v>310</v>
      </c>
      <c r="K54" s="17">
        <v>296</v>
      </c>
      <c r="L54" s="17">
        <v>287</v>
      </c>
      <c r="M54" s="17"/>
      <c r="N54" s="18">
        <v>424</v>
      </c>
      <c r="O54" s="26"/>
      <c r="P54" s="26"/>
      <c r="Q54" s="26"/>
      <c r="R54" s="26"/>
      <c r="S54" s="27"/>
      <c r="T54" s="26"/>
      <c r="U54" s="26"/>
      <c r="V54" s="27"/>
    </row>
    <row r="55" spans="1:22" s="28" customFormat="1" ht="15" customHeight="1">
      <c r="A55" s="57"/>
      <c r="B55" s="30" t="s">
        <v>46</v>
      </c>
      <c r="C55" s="30" t="s">
        <v>44</v>
      </c>
      <c r="D55" s="19" t="s">
        <v>75</v>
      </c>
      <c r="E55" s="82">
        <v>1389</v>
      </c>
      <c r="F55" s="17">
        <v>421</v>
      </c>
      <c r="G55" s="17">
        <v>404</v>
      </c>
      <c r="H55" s="17">
        <v>386</v>
      </c>
      <c r="I55" s="17">
        <v>368</v>
      </c>
      <c r="J55" s="17"/>
      <c r="K55" s="17"/>
      <c r="L55" s="17"/>
      <c r="M55" s="17"/>
      <c r="N55" s="18">
        <v>9839</v>
      </c>
      <c r="O55" s="26"/>
      <c r="P55" s="26"/>
      <c r="Q55" s="26"/>
      <c r="R55" s="26"/>
      <c r="S55" s="27"/>
      <c r="T55" s="26"/>
      <c r="U55" s="26"/>
      <c r="V55" s="27"/>
    </row>
    <row r="56" spans="1:22" s="28" customFormat="1" ht="15" customHeight="1">
      <c r="A56" s="57"/>
      <c r="B56" s="30" t="s">
        <v>46</v>
      </c>
      <c r="C56" s="30" t="s">
        <v>44</v>
      </c>
      <c r="D56" s="19" t="s">
        <v>66</v>
      </c>
      <c r="E56" s="82">
        <v>2159</v>
      </c>
      <c r="F56" s="17">
        <v>413</v>
      </c>
      <c r="G56" s="17">
        <v>398</v>
      </c>
      <c r="H56" s="17">
        <v>367</v>
      </c>
      <c r="I56" s="17">
        <v>336</v>
      </c>
      <c r="J56" s="17">
        <v>305</v>
      </c>
      <c r="K56" s="17">
        <v>274</v>
      </c>
      <c r="L56" s="17">
        <v>243</v>
      </c>
      <c r="M56" s="17"/>
      <c r="N56" s="18">
        <v>4051</v>
      </c>
      <c r="O56" s="26"/>
      <c r="P56" s="26"/>
      <c r="Q56" s="26"/>
      <c r="R56" s="26"/>
      <c r="S56" s="27"/>
      <c r="T56" s="26"/>
      <c r="U56" s="26"/>
      <c r="V56" s="27"/>
    </row>
    <row r="57" spans="1:22" s="28" customFormat="1" ht="15" customHeight="1">
      <c r="A57" s="57"/>
      <c r="B57" s="30" t="s">
        <v>46</v>
      </c>
      <c r="C57" s="30" t="s">
        <v>44</v>
      </c>
      <c r="D57" s="19" t="s">
        <v>64</v>
      </c>
      <c r="E57" s="82">
        <v>4770</v>
      </c>
      <c r="F57" s="17">
        <v>683</v>
      </c>
      <c r="G57" s="17">
        <v>658</v>
      </c>
      <c r="H57" s="17">
        <v>633</v>
      </c>
      <c r="I57" s="17">
        <v>608</v>
      </c>
      <c r="J57" s="17">
        <v>583</v>
      </c>
      <c r="K57" s="17">
        <v>558</v>
      </c>
      <c r="L57" s="17">
        <v>533</v>
      </c>
      <c r="M57" s="17">
        <v>380</v>
      </c>
      <c r="N57" s="18">
        <v>4030</v>
      </c>
      <c r="O57" s="26"/>
      <c r="P57" s="26"/>
      <c r="Q57" s="26"/>
      <c r="R57" s="26"/>
      <c r="S57" s="27"/>
      <c r="T57" s="26"/>
      <c r="U57" s="26"/>
      <c r="V57" s="27"/>
    </row>
    <row r="58" spans="1:22" s="28" customFormat="1" ht="15" customHeight="1">
      <c r="A58" s="57"/>
      <c r="B58" s="30" t="s">
        <v>46</v>
      </c>
      <c r="C58" s="30" t="s">
        <v>44</v>
      </c>
      <c r="D58" s="19" t="s">
        <v>64</v>
      </c>
      <c r="E58" s="82">
        <v>2835</v>
      </c>
      <c r="F58" s="17">
        <v>497</v>
      </c>
      <c r="G58" s="17">
        <v>478</v>
      </c>
      <c r="H58" s="17">
        <v>460</v>
      </c>
      <c r="I58" s="17">
        <v>442</v>
      </c>
      <c r="J58" s="17">
        <v>424</v>
      </c>
      <c r="K58" s="17">
        <v>406</v>
      </c>
      <c r="L58" s="17">
        <v>388</v>
      </c>
      <c r="M58" s="17"/>
      <c r="N58" s="18">
        <v>2713</v>
      </c>
      <c r="O58" s="26"/>
      <c r="P58" s="26"/>
      <c r="Q58" s="26"/>
      <c r="R58" s="26"/>
      <c r="S58" s="27"/>
      <c r="T58" s="26"/>
      <c r="U58" s="26"/>
      <c r="V58" s="27"/>
    </row>
    <row r="59" spans="1:22" s="28" customFormat="1" ht="15" customHeight="1">
      <c r="A59" s="57"/>
      <c r="B59" s="30" t="s">
        <v>46</v>
      </c>
      <c r="C59" s="30" t="s">
        <v>44</v>
      </c>
      <c r="D59" s="19" t="s">
        <v>64</v>
      </c>
      <c r="E59" s="82">
        <v>1281</v>
      </c>
      <c r="F59" s="17">
        <v>687</v>
      </c>
      <c r="G59" s="17">
        <v>657</v>
      </c>
      <c r="H59" s="17">
        <v>627</v>
      </c>
      <c r="I59" s="17">
        <v>597</v>
      </c>
      <c r="J59" s="17">
        <v>567</v>
      </c>
      <c r="K59" s="17">
        <v>537</v>
      </c>
      <c r="L59" s="17">
        <v>507</v>
      </c>
      <c r="M59" s="17"/>
      <c r="N59" s="18">
        <v>13300</v>
      </c>
      <c r="O59" s="26"/>
      <c r="P59" s="26"/>
      <c r="Q59" s="26"/>
      <c r="R59" s="26"/>
      <c r="S59" s="27"/>
      <c r="T59" s="26"/>
      <c r="U59" s="26"/>
      <c r="V59" s="27"/>
    </row>
    <row r="60" spans="1:22" s="28" customFormat="1" ht="15" customHeight="1">
      <c r="A60" s="57"/>
      <c r="B60" s="30" t="s">
        <v>46</v>
      </c>
      <c r="C60" s="30" t="s">
        <v>44</v>
      </c>
      <c r="D60" s="19" t="s">
        <v>64</v>
      </c>
      <c r="E60" s="82">
        <v>757</v>
      </c>
      <c r="F60" s="17">
        <v>215</v>
      </c>
      <c r="G60" s="17">
        <v>206</v>
      </c>
      <c r="H60" s="17">
        <v>197</v>
      </c>
      <c r="I60" s="17">
        <v>188</v>
      </c>
      <c r="J60" s="17"/>
      <c r="K60" s="17"/>
      <c r="L60" s="17"/>
      <c r="M60" s="17"/>
      <c r="N60" s="18">
        <v>2869</v>
      </c>
      <c r="O60" s="26"/>
      <c r="P60" s="26"/>
      <c r="Q60" s="26"/>
      <c r="R60" s="26"/>
      <c r="S60" s="27"/>
      <c r="T60" s="26"/>
      <c r="U60" s="26"/>
      <c r="V60" s="27"/>
    </row>
    <row r="61" spans="1:22" s="28" customFormat="1" ht="15" customHeight="1">
      <c r="A61" s="57"/>
      <c r="B61" s="30" t="s">
        <v>46</v>
      </c>
      <c r="C61" s="30" t="s">
        <v>44</v>
      </c>
      <c r="D61" s="19" t="s">
        <v>93</v>
      </c>
      <c r="E61" s="82">
        <v>6716</v>
      </c>
      <c r="F61" s="17">
        <v>563</v>
      </c>
      <c r="G61" s="17">
        <v>542</v>
      </c>
      <c r="H61" s="17">
        <v>521</v>
      </c>
      <c r="I61" s="17">
        <v>500</v>
      </c>
      <c r="J61" s="17">
        <v>479</v>
      </c>
      <c r="K61" s="17">
        <v>458</v>
      </c>
      <c r="L61" s="17">
        <v>437</v>
      </c>
      <c r="M61" s="17">
        <v>2752</v>
      </c>
      <c r="N61" s="18">
        <v>852</v>
      </c>
      <c r="O61" s="26"/>
      <c r="P61" s="26"/>
      <c r="Q61" s="26"/>
      <c r="R61" s="26"/>
      <c r="S61" s="27"/>
      <c r="T61" s="26"/>
      <c r="U61" s="26"/>
      <c r="V61" s="27"/>
    </row>
    <row r="62" spans="1:22" s="28" customFormat="1" ht="15" customHeight="1">
      <c r="A62" s="57"/>
      <c r="B62" s="30" t="s">
        <v>46</v>
      </c>
      <c r="C62" s="30" t="s">
        <v>44</v>
      </c>
      <c r="D62" s="19" t="s">
        <v>93</v>
      </c>
      <c r="E62" s="82">
        <v>5165</v>
      </c>
      <c r="F62" s="17">
        <v>570</v>
      </c>
      <c r="G62" s="17">
        <v>564</v>
      </c>
      <c r="H62" s="17">
        <v>558</v>
      </c>
      <c r="I62" s="17">
        <v>552</v>
      </c>
      <c r="J62" s="17">
        <v>546</v>
      </c>
      <c r="K62" s="17">
        <v>540</v>
      </c>
      <c r="L62" s="17">
        <v>534</v>
      </c>
      <c r="M62" s="17">
        <v>1584</v>
      </c>
      <c r="N62" s="18">
        <v>486</v>
      </c>
      <c r="O62" s="26"/>
      <c r="P62" s="26"/>
      <c r="Q62" s="26"/>
      <c r="R62" s="26"/>
      <c r="S62" s="27"/>
      <c r="T62" s="26"/>
      <c r="U62" s="26"/>
      <c r="V62" s="27"/>
    </row>
    <row r="63" spans="1:22" s="28" customFormat="1" ht="15" customHeight="1">
      <c r="A63" s="57"/>
      <c r="B63" s="30" t="s">
        <v>46</v>
      </c>
      <c r="C63" s="30" t="s">
        <v>44</v>
      </c>
      <c r="D63" s="19" t="s">
        <v>59</v>
      </c>
      <c r="E63" s="82">
        <v>1223</v>
      </c>
      <c r="F63" s="17">
        <v>224</v>
      </c>
      <c r="G63" s="17">
        <v>215</v>
      </c>
      <c r="H63" s="17">
        <v>206</v>
      </c>
      <c r="I63" s="17">
        <v>197</v>
      </c>
      <c r="J63" s="17">
        <v>188</v>
      </c>
      <c r="K63" s="17">
        <v>179</v>
      </c>
      <c r="L63" s="17">
        <v>170</v>
      </c>
      <c r="M63" s="17"/>
      <c r="N63" s="18">
        <v>5187</v>
      </c>
      <c r="O63" s="26"/>
      <c r="P63" s="26"/>
      <c r="Q63" s="26"/>
      <c r="R63" s="26"/>
      <c r="S63" s="27"/>
      <c r="T63" s="26"/>
      <c r="U63" s="26"/>
      <c r="V63" s="27"/>
    </row>
    <row r="64" spans="1:22" s="28" customFormat="1" ht="15" customHeight="1">
      <c r="A64" s="57"/>
      <c r="B64" s="30" t="s">
        <v>46</v>
      </c>
      <c r="C64" s="30" t="s">
        <v>44</v>
      </c>
      <c r="D64" s="19" t="s">
        <v>91</v>
      </c>
      <c r="E64" s="82">
        <v>1491</v>
      </c>
      <c r="F64" s="17">
        <v>416</v>
      </c>
      <c r="G64" s="17">
        <v>399</v>
      </c>
      <c r="H64" s="17">
        <v>383</v>
      </c>
      <c r="I64" s="17">
        <v>367</v>
      </c>
      <c r="J64" s="17">
        <v>351</v>
      </c>
      <c r="K64" s="17">
        <v>330</v>
      </c>
      <c r="L64" s="17"/>
      <c r="M64" s="17"/>
      <c r="N64" s="18">
        <v>4656</v>
      </c>
      <c r="O64" s="26"/>
      <c r="P64" s="26"/>
      <c r="Q64" s="26"/>
      <c r="R64" s="26"/>
      <c r="S64" s="27"/>
      <c r="T64" s="26"/>
      <c r="U64" s="26"/>
      <c r="V64" s="27"/>
    </row>
    <row r="65" spans="1:22" s="28" customFormat="1" ht="15" customHeight="1">
      <c r="A65" s="57"/>
      <c r="B65" s="30" t="s">
        <v>46</v>
      </c>
      <c r="C65" s="30" t="s">
        <v>44</v>
      </c>
      <c r="D65" s="19" t="s">
        <v>91</v>
      </c>
      <c r="E65" s="82">
        <v>1491</v>
      </c>
      <c r="F65" s="17">
        <v>415</v>
      </c>
      <c r="G65" s="17">
        <v>399</v>
      </c>
      <c r="H65" s="17">
        <v>383</v>
      </c>
      <c r="I65" s="17">
        <v>367</v>
      </c>
      <c r="J65" s="17">
        <v>351</v>
      </c>
      <c r="K65" s="17">
        <v>330</v>
      </c>
      <c r="L65" s="17"/>
      <c r="M65" s="17"/>
      <c r="N65" s="18">
        <v>3203</v>
      </c>
      <c r="O65" s="26"/>
      <c r="P65" s="26"/>
      <c r="Q65" s="26"/>
      <c r="R65" s="26"/>
      <c r="S65" s="27"/>
      <c r="T65" s="26"/>
      <c r="U65" s="26"/>
      <c r="V65" s="27"/>
    </row>
    <row r="66" spans="1:22" s="28" customFormat="1" ht="15" customHeight="1">
      <c r="A66" s="57"/>
      <c r="B66" s="30" t="s">
        <v>46</v>
      </c>
      <c r="C66" s="30" t="s">
        <v>44</v>
      </c>
      <c r="D66" s="19" t="s">
        <v>92</v>
      </c>
      <c r="E66" s="82">
        <v>5706</v>
      </c>
      <c r="F66" s="17">
        <v>409</v>
      </c>
      <c r="G66" s="17">
        <v>395</v>
      </c>
      <c r="H66" s="17">
        <v>381</v>
      </c>
      <c r="I66" s="17">
        <v>367</v>
      </c>
      <c r="J66" s="17">
        <v>353</v>
      </c>
      <c r="K66" s="17">
        <v>339</v>
      </c>
      <c r="L66" s="17">
        <v>325</v>
      </c>
      <c r="M66" s="17">
        <v>3049</v>
      </c>
      <c r="N66" s="18">
        <v>417</v>
      </c>
      <c r="O66" s="26"/>
      <c r="P66" s="26"/>
      <c r="Q66" s="26"/>
      <c r="R66" s="26"/>
      <c r="S66" s="27"/>
      <c r="T66" s="26"/>
      <c r="U66" s="26"/>
      <c r="V66" s="27"/>
    </row>
    <row r="67" spans="1:22" s="28" customFormat="1" ht="15" customHeight="1">
      <c r="A67" s="57"/>
      <c r="B67" s="30" t="s">
        <v>46</v>
      </c>
      <c r="C67" s="30" t="s">
        <v>44</v>
      </c>
      <c r="D67" s="19" t="s">
        <v>51</v>
      </c>
      <c r="E67" s="82">
        <v>2732</v>
      </c>
      <c r="F67" s="17">
        <v>256</v>
      </c>
      <c r="G67" s="17">
        <v>248</v>
      </c>
      <c r="H67" s="17">
        <v>239</v>
      </c>
      <c r="I67" s="17">
        <v>230</v>
      </c>
      <c r="J67" s="17">
        <v>221</v>
      </c>
      <c r="K67" s="17">
        <v>212</v>
      </c>
      <c r="L67" s="17">
        <v>203</v>
      </c>
      <c r="M67" s="17">
        <v>1288</v>
      </c>
      <c r="N67" s="18">
        <v>190</v>
      </c>
      <c r="O67" s="26"/>
      <c r="P67" s="26"/>
      <c r="Q67" s="26"/>
      <c r="R67" s="26"/>
      <c r="S67" s="27"/>
      <c r="T67" s="26"/>
      <c r="U67" s="26"/>
      <c r="V67" s="27"/>
    </row>
    <row r="68" spans="1:22" s="28" customFormat="1" ht="15" customHeight="1">
      <c r="A68" s="57"/>
      <c r="B68" s="30" t="s">
        <v>46</v>
      </c>
      <c r="C68" s="30" t="s">
        <v>44</v>
      </c>
      <c r="D68" s="19" t="s">
        <v>105</v>
      </c>
      <c r="E68" s="82">
        <v>6410</v>
      </c>
      <c r="F68" s="17">
        <v>1040</v>
      </c>
      <c r="G68" s="17">
        <v>1020</v>
      </c>
      <c r="H68" s="17">
        <v>1000</v>
      </c>
      <c r="I68" s="17">
        <v>980</v>
      </c>
      <c r="J68" s="17">
        <v>960</v>
      </c>
      <c r="K68" s="17">
        <v>940</v>
      </c>
      <c r="L68" s="17">
        <v>920</v>
      </c>
      <c r="M68" s="17">
        <v>5100</v>
      </c>
      <c r="N68" s="18">
        <v>4561</v>
      </c>
      <c r="O68" s="26"/>
      <c r="P68" s="26"/>
      <c r="Q68" s="26"/>
      <c r="R68" s="26"/>
      <c r="S68" s="27"/>
      <c r="T68" s="26"/>
      <c r="U68" s="26"/>
      <c r="V68" s="27"/>
    </row>
    <row r="69" spans="1:22" s="28" customFormat="1" ht="15" customHeight="1">
      <c r="A69" s="57"/>
      <c r="B69" s="30" t="s">
        <v>46</v>
      </c>
      <c r="C69" s="30" t="s">
        <v>44</v>
      </c>
      <c r="D69" s="19" t="s">
        <v>78</v>
      </c>
      <c r="E69" s="82">
        <v>4105</v>
      </c>
      <c r="F69" s="17">
        <v>315</v>
      </c>
      <c r="G69" s="17">
        <v>304</v>
      </c>
      <c r="H69" s="17">
        <v>293</v>
      </c>
      <c r="I69" s="17">
        <v>282</v>
      </c>
      <c r="J69" s="17">
        <v>271</v>
      </c>
      <c r="K69" s="17">
        <v>260</v>
      </c>
      <c r="L69" s="17">
        <v>249</v>
      </c>
      <c r="M69" s="17">
        <v>2567</v>
      </c>
      <c r="N69" s="18">
        <v>2619</v>
      </c>
      <c r="O69" s="26"/>
      <c r="P69" s="26"/>
      <c r="Q69" s="26"/>
      <c r="R69" s="26"/>
      <c r="S69" s="27"/>
      <c r="T69" s="26"/>
      <c r="U69" s="26"/>
      <c r="V69" s="27"/>
    </row>
    <row r="70" spans="1:22" s="28" customFormat="1" ht="15" customHeight="1">
      <c r="A70" s="57"/>
      <c r="B70" s="30" t="s">
        <v>46</v>
      </c>
      <c r="C70" s="30" t="s">
        <v>44</v>
      </c>
      <c r="D70" s="19" t="s">
        <v>72</v>
      </c>
      <c r="E70" s="82">
        <v>5780</v>
      </c>
      <c r="F70" s="17">
        <v>329</v>
      </c>
      <c r="G70" s="17">
        <v>318</v>
      </c>
      <c r="H70" s="17">
        <v>307</v>
      </c>
      <c r="I70" s="17">
        <v>296</v>
      </c>
      <c r="J70" s="17">
        <v>285</v>
      </c>
      <c r="K70" s="17">
        <v>274</v>
      </c>
      <c r="L70" s="17">
        <v>263</v>
      </c>
      <c r="M70" s="17">
        <v>1700</v>
      </c>
      <c r="N70" s="18">
        <v>1506</v>
      </c>
      <c r="O70" s="26"/>
      <c r="P70" s="26"/>
      <c r="Q70" s="26"/>
      <c r="R70" s="26"/>
      <c r="S70" s="27"/>
      <c r="T70" s="26"/>
      <c r="U70" s="26"/>
      <c r="V70" s="27"/>
    </row>
    <row r="71" spans="1:22" s="28" customFormat="1" ht="15" customHeight="1">
      <c r="A71" s="57"/>
      <c r="B71" s="30" t="s">
        <v>46</v>
      </c>
      <c r="C71" s="30" t="s">
        <v>44</v>
      </c>
      <c r="D71" s="19" t="s">
        <v>120</v>
      </c>
      <c r="E71" s="82">
        <v>1569</v>
      </c>
      <c r="F71" s="17">
        <v>550</v>
      </c>
      <c r="G71" s="17">
        <v>540</v>
      </c>
      <c r="H71" s="17">
        <v>530</v>
      </c>
      <c r="I71" s="17"/>
      <c r="J71" s="17"/>
      <c r="K71" s="17"/>
      <c r="L71" s="17"/>
      <c r="M71" s="17"/>
      <c r="N71" s="18">
        <v>4604</v>
      </c>
      <c r="O71" s="26"/>
      <c r="P71" s="26"/>
      <c r="Q71" s="26"/>
      <c r="R71" s="26"/>
      <c r="S71" s="27"/>
      <c r="T71" s="26"/>
      <c r="U71" s="26"/>
      <c r="V71" s="27"/>
    </row>
    <row r="72" spans="1:22" s="28" customFormat="1" ht="15" customHeight="1">
      <c r="A72" s="57"/>
      <c r="B72" s="30" t="s">
        <v>46</v>
      </c>
      <c r="C72" s="30" t="s">
        <v>44</v>
      </c>
      <c r="D72" s="19" t="s">
        <v>67</v>
      </c>
      <c r="E72" s="82">
        <v>555</v>
      </c>
      <c r="F72" s="17">
        <v>222</v>
      </c>
      <c r="G72" s="17">
        <v>200</v>
      </c>
      <c r="H72" s="17">
        <v>178</v>
      </c>
      <c r="I72" s="17">
        <v>156</v>
      </c>
      <c r="J72" s="17"/>
      <c r="K72" s="17"/>
      <c r="L72" s="17"/>
      <c r="M72" s="17"/>
      <c r="N72" s="18">
        <v>522</v>
      </c>
      <c r="O72" s="26"/>
      <c r="P72" s="26"/>
      <c r="Q72" s="26"/>
      <c r="R72" s="26"/>
      <c r="S72" s="27"/>
      <c r="T72" s="26"/>
      <c r="U72" s="26"/>
      <c r="V72" s="27"/>
    </row>
    <row r="73" spans="1:22" s="28" customFormat="1" ht="15" customHeight="1">
      <c r="A73" s="57"/>
      <c r="B73" s="30" t="s">
        <v>46</v>
      </c>
      <c r="C73" s="30" t="s">
        <v>44</v>
      </c>
      <c r="D73" s="19" t="s">
        <v>106</v>
      </c>
      <c r="E73" s="82">
        <v>2220</v>
      </c>
      <c r="F73" s="17">
        <v>444</v>
      </c>
      <c r="G73" s="17">
        <v>435</v>
      </c>
      <c r="H73" s="17">
        <v>426</v>
      </c>
      <c r="I73" s="17">
        <v>417</v>
      </c>
      <c r="J73" s="17">
        <v>408</v>
      </c>
      <c r="K73" s="17">
        <v>399</v>
      </c>
      <c r="L73" s="17">
        <v>390</v>
      </c>
      <c r="M73" s="17">
        <v>2205</v>
      </c>
      <c r="N73" s="18">
        <v>1491</v>
      </c>
      <c r="O73" s="26"/>
      <c r="P73" s="26"/>
      <c r="Q73" s="26"/>
      <c r="R73" s="26"/>
      <c r="S73" s="27"/>
      <c r="T73" s="26"/>
      <c r="U73" s="26"/>
      <c r="V73" s="27"/>
    </row>
    <row r="74" spans="1:22" s="28" customFormat="1" ht="15" customHeight="1">
      <c r="A74" s="57"/>
      <c r="B74" s="30" t="s">
        <v>40</v>
      </c>
      <c r="C74" s="30" t="s">
        <v>44</v>
      </c>
      <c r="D74" s="19" t="s">
        <v>53</v>
      </c>
      <c r="E74" s="82">
        <v>2717</v>
      </c>
      <c r="F74" s="17">
        <v>680</v>
      </c>
      <c r="G74" s="17">
        <v>652</v>
      </c>
      <c r="H74" s="17">
        <v>624</v>
      </c>
      <c r="I74" s="17">
        <v>596</v>
      </c>
      <c r="J74" s="17">
        <v>567</v>
      </c>
      <c r="K74" s="17"/>
      <c r="L74" s="17"/>
      <c r="M74" s="17"/>
      <c r="N74" s="18">
        <v>69244</v>
      </c>
      <c r="O74" s="26"/>
      <c r="P74" s="26"/>
      <c r="Q74" s="26"/>
      <c r="R74" s="26"/>
      <c r="S74" s="27"/>
      <c r="T74" s="26"/>
      <c r="U74" s="26"/>
      <c r="V74" s="27"/>
    </row>
    <row r="75" spans="1:22" s="28" customFormat="1" ht="14.25" customHeight="1">
      <c r="A75" s="57"/>
      <c r="B75" s="30" t="s">
        <v>40</v>
      </c>
      <c r="C75" s="30" t="s">
        <v>44</v>
      </c>
      <c r="D75" s="19" t="s">
        <v>89</v>
      </c>
      <c r="E75" s="82">
        <v>1290</v>
      </c>
      <c r="F75" s="17">
        <v>477</v>
      </c>
      <c r="G75" s="17">
        <v>438</v>
      </c>
      <c r="H75" s="17">
        <v>418</v>
      </c>
      <c r="I75" s="17">
        <v>398</v>
      </c>
      <c r="J75" s="17">
        <v>378</v>
      </c>
      <c r="K75" s="17"/>
      <c r="L75" s="17"/>
      <c r="M75" s="17"/>
      <c r="N75" s="18">
        <v>67340</v>
      </c>
      <c r="O75" s="26"/>
      <c r="P75" s="26"/>
      <c r="Q75" s="26"/>
      <c r="R75" s="26"/>
      <c r="S75" s="27"/>
      <c r="T75" s="26"/>
      <c r="U75" s="26"/>
      <c r="V75" s="27"/>
    </row>
    <row r="76" spans="1:22" s="28" customFormat="1" ht="15" customHeight="1">
      <c r="A76" s="57"/>
      <c r="B76" s="30" t="s">
        <v>40</v>
      </c>
      <c r="C76" s="30" t="s">
        <v>44</v>
      </c>
      <c r="D76" s="19" t="s">
        <v>53</v>
      </c>
      <c r="E76" s="82">
        <v>2774</v>
      </c>
      <c r="F76" s="17">
        <v>618</v>
      </c>
      <c r="G76" s="17">
        <v>594</v>
      </c>
      <c r="H76" s="17">
        <v>569</v>
      </c>
      <c r="I76" s="17">
        <v>545</v>
      </c>
      <c r="J76" s="17">
        <v>521</v>
      </c>
      <c r="K76" s="17">
        <v>501</v>
      </c>
      <c r="L76" s="17"/>
      <c r="M76" s="17"/>
      <c r="N76" s="18">
        <v>6880</v>
      </c>
      <c r="O76" s="26"/>
      <c r="P76" s="26"/>
      <c r="Q76" s="26"/>
      <c r="R76" s="26"/>
      <c r="S76" s="27"/>
      <c r="T76" s="26"/>
      <c r="U76" s="26"/>
      <c r="V76" s="27"/>
    </row>
    <row r="77" spans="1:22" s="28" customFormat="1" ht="15" customHeight="1">
      <c r="A77" s="57"/>
      <c r="B77" s="30" t="s">
        <v>40</v>
      </c>
      <c r="C77" s="30" t="s">
        <v>44</v>
      </c>
      <c r="D77" s="19" t="s">
        <v>52</v>
      </c>
      <c r="E77" s="82">
        <v>1503</v>
      </c>
      <c r="F77" s="17">
        <v>445</v>
      </c>
      <c r="G77" s="17">
        <v>427</v>
      </c>
      <c r="H77" s="17">
        <v>408</v>
      </c>
      <c r="I77" s="17">
        <v>392</v>
      </c>
      <c r="J77" s="17"/>
      <c r="K77" s="17"/>
      <c r="L77" s="17"/>
      <c r="M77" s="17"/>
      <c r="N77" s="18">
        <v>2627</v>
      </c>
      <c r="O77" s="26"/>
      <c r="P77" s="26"/>
      <c r="Q77" s="26"/>
      <c r="R77" s="26"/>
      <c r="S77" s="27"/>
      <c r="T77" s="26"/>
      <c r="U77" s="26"/>
      <c r="V77" s="27"/>
    </row>
    <row r="78" spans="1:22" s="28" customFormat="1" ht="15" customHeight="1">
      <c r="A78" s="57"/>
      <c r="B78" s="30" t="s">
        <v>40</v>
      </c>
      <c r="C78" s="30" t="s">
        <v>44</v>
      </c>
      <c r="D78" s="19" t="s">
        <v>45</v>
      </c>
      <c r="E78" s="82">
        <v>756</v>
      </c>
      <c r="F78" s="17">
        <v>256</v>
      </c>
      <c r="G78" s="17">
        <v>246</v>
      </c>
      <c r="H78" s="17">
        <v>235</v>
      </c>
      <c r="I78" s="17">
        <v>224</v>
      </c>
      <c r="J78" s="17"/>
      <c r="K78" s="17"/>
      <c r="L78" s="17"/>
      <c r="M78" s="17"/>
      <c r="N78" s="18">
        <v>4122</v>
      </c>
      <c r="O78" s="26"/>
      <c r="P78" s="26"/>
      <c r="Q78" s="26"/>
      <c r="R78" s="26"/>
      <c r="S78" s="27"/>
      <c r="T78" s="26"/>
      <c r="U78" s="26"/>
      <c r="V78" s="27"/>
    </row>
    <row r="79" spans="1:22" s="28" customFormat="1" ht="15" customHeight="1">
      <c r="A79" s="57"/>
      <c r="B79" s="30" t="s">
        <v>40</v>
      </c>
      <c r="C79" s="30" t="s">
        <v>44</v>
      </c>
      <c r="D79" s="19" t="s">
        <v>54</v>
      </c>
      <c r="E79" s="82">
        <v>2763</v>
      </c>
      <c r="F79" s="17">
        <v>686</v>
      </c>
      <c r="G79" s="17">
        <v>658</v>
      </c>
      <c r="H79" s="17">
        <v>630</v>
      </c>
      <c r="I79" s="17">
        <v>602</v>
      </c>
      <c r="J79" s="17">
        <v>573</v>
      </c>
      <c r="K79" s="17"/>
      <c r="L79" s="17"/>
      <c r="M79" s="17"/>
      <c r="N79" s="18">
        <v>142</v>
      </c>
      <c r="O79" s="26"/>
      <c r="P79" s="26"/>
      <c r="Q79" s="26"/>
      <c r="R79" s="26"/>
      <c r="S79" s="27"/>
      <c r="T79" s="26"/>
      <c r="U79" s="26"/>
      <c r="V79" s="27"/>
    </row>
    <row r="80" spans="1:22" s="28" customFormat="1" ht="15" customHeight="1">
      <c r="A80" s="57"/>
      <c r="B80" s="30" t="s">
        <v>40</v>
      </c>
      <c r="C80" s="30" t="s">
        <v>44</v>
      </c>
      <c r="D80" s="19" t="s">
        <v>90</v>
      </c>
      <c r="E80" s="82">
        <v>748</v>
      </c>
      <c r="F80" s="17">
        <v>254</v>
      </c>
      <c r="G80" s="17">
        <v>243</v>
      </c>
      <c r="H80" s="17">
        <v>232</v>
      </c>
      <c r="I80" s="17">
        <v>222</v>
      </c>
      <c r="J80" s="17"/>
      <c r="K80" s="17"/>
      <c r="L80" s="17"/>
      <c r="M80" s="17"/>
      <c r="N80" s="18">
        <v>8830</v>
      </c>
      <c r="O80" s="26"/>
      <c r="P80" s="26"/>
      <c r="Q80" s="26"/>
      <c r="R80" s="26"/>
      <c r="S80" s="27"/>
      <c r="T80" s="26"/>
      <c r="U80" s="26"/>
      <c r="V80" s="27"/>
    </row>
    <row r="81" spans="1:22" s="28" customFormat="1" ht="35.25" customHeight="1">
      <c r="A81" s="57"/>
      <c r="B81" s="30" t="s">
        <v>40</v>
      </c>
      <c r="C81" s="30" t="s">
        <v>70</v>
      </c>
      <c r="D81" s="19" t="s">
        <v>71</v>
      </c>
      <c r="E81" s="82">
        <v>37182</v>
      </c>
      <c r="F81" s="17">
        <v>8133</v>
      </c>
      <c r="G81" s="17">
        <v>7913</v>
      </c>
      <c r="H81" s="17">
        <v>7692</v>
      </c>
      <c r="I81" s="17">
        <v>7471</v>
      </c>
      <c r="J81" s="17">
        <v>7250</v>
      </c>
      <c r="K81" s="17">
        <v>5284</v>
      </c>
      <c r="L81" s="17"/>
      <c r="M81" s="17"/>
      <c r="N81" s="18">
        <v>419966</v>
      </c>
      <c r="O81" s="26"/>
      <c r="P81" s="26"/>
      <c r="Q81" s="26"/>
      <c r="R81" s="26"/>
      <c r="S81" s="27"/>
      <c r="T81" s="26"/>
      <c r="U81" s="26"/>
      <c r="V81" s="27"/>
    </row>
    <row r="82" spans="1:22" s="28" customFormat="1" ht="24" customHeight="1">
      <c r="A82" s="57"/>
      <c r="B82" s="30" t="s">
        <v>40</v>
      </c>
      <c r="C82" s="30" t="s">
        <v>68</v>
      </c>
      <c r="D82" s="19" t="s">
        <v>69</v>
      </c>
      <c r="E82" s="82">
        <v>31303</v>
      </c>
      <c r="F82" s="17">
        <v>8539</v>
      </c>
      <c r="G82" s="17">
        <v>8458</v>
      </c>
      <c r="H82" s="17">
        <v>8377</v>
      </c>
      <c r="I82" s="17">
        <v>8296</v>
      </c>
      <c r="J82" s="17">
        <v>8215</v>
      </c>
      <c r="K82" s="17">
        <v>8135</v>
      </c>
      <c r="L82" s="17"/>
      <c r="M82" s="17"/>
      <c r="N82" s="18">
        <v>164710</v>
      </c>
      <c r="O82" s="26"/>
      <c r="P82" s="26"/>
      <c r="Q82" s="26"/>
      <c r="R82" s="26"/>
      <c r="S82" s="27"/>
      <c r="T82" s="26"/>
      <c r="U82" s="26"/>
      <c r="V82" s="27"/>
    </row>
    <row r="83" spans="1:22" s="28" customFormat="1" ht="35.25" customHeight="1">
      <c r="A83" s="57"/>
      <c r="B83" s="30" t="s">
        <v>40</v>
      </c>
      <c r="C83" s="30" t="s">
        <v>56</v>
      </c>
      <c r="D83" s="19" t="s">
        <v>57</v>
      </c>
      <c r="E83" s="82">
        <v>392818</v>
      </c>
      <c r="F83" s="17">
        <v>45362</v>
      </c>
      <c r="G83" s="17">
        <v>44671</v>
      </c>
      <c r="H83" s="17">
        <v>43948</v>
      </c>
      <c r="I83" s="17">
        <v>43257</v>
      </c>
      <c r="J83" s="17">
        <v>42566</v>
      </c>
      <c r="K83" s="17">
        <v>41875</v>
      </c>
      <c r="L83" s="17">
        <v>41184</v>
      </c>
      <c r="M83" s="17">
        <v>89775</v>
      </c>
      <c r="N83" s="18">
        <v>43213</v>
      </c>
      <c r="O83" s="26"/>
      <c r="P83" s="26"/>
      <c r="Q83" s="26"/>
      <c r="R83" s="26"/>
      <c r="S83" s="27"/>
      <c r="T83" s="26"/>
      <c r="U83" s="26"/>
      <c r="V83" s="27"/>
    </row>
    <row r="84" spans="1:22" s="28" customFormat="1" ht="15.75" customHeight="1">
      <c r="A84" s="57"/>
      <c r="B84" s="30" t="s">
        <v>40</v>
      </c>
      <c r="C84" s="30" t="s">
        <v>44</v>
      </c>
      <c r="D84" s="19" t="s">
        <v>55</v>
      </c>
      <c r="E84" s="82">
        <v>8443</v>
      </c>
      <c r="F84" s="17">
        <v>827</v>
      </c>
      <c r="G84" s="17">
        <v>796</v>
      </c>
      <c r="H84" s="17">
        <v>765</v>
      </c>
      <c r="I84" s="17">
        <v>734</v>
      </c>
      <c r="J84" s="17">
        <v>703</v>
      </c>
      <c r="K84" s="17">
        <v>672</v>
      </c>
      <c r="L84" s="17">
        <v>641</v>
      </c>
      <c r="M84" s="17">
        <v>2552</v>
      </c>
      <c r="N84" s="18">
        <v>173512</v>
      </c>
      <c r="O84" s="26"/>
      <c r="P84" s="26"/>
      <c r="Q84" s="26"/>
      <c r="R84" s="26"/>
      <c r="S84" s="27"/>
      <c r="T84" s="26"/>
      <c r="U84" s="26"/>
      <c r="V84" s="27"/>
    </row>
    <row r="85" spans="1:22" s="28" customFormat="1" ht="11.25" customHeight="1">
      <c r="A85" s="57"/>
      <c r="B85" s="67" t="s">
        <v>40</v>
      </c>
      <c r="C85" s="30" t="s">
        <v>44</v>
      </c>
      <c r="D85" s="19" t="s">
        <v>63</v>
      </c>
      <c r="E85" s="82">
        <v>2266</v>
      </c>
      <c r="F85" s="17">
        <v>613</v>
      </c>
      <c r="G85" s="17">
        <v>588</v>
      </c>
      <c r="H85" s="17">
        <v>563</v>
      </c>
      <c r="I85" s="17">
        <v>538</v>
      </c>
      <c r="J85" s="17">
        <v>519</v>
      </c>
      <c r="K85" s="17"/>
      <c r="L85" s="17"/>
      <c r="M85" s="17"/>
      <c r="N85" s="18"/>
      <c r="O85" s="26"/>
      <c r="P85" s="26"/>
      <c r="Q85" s="26"/>
      <c r="R85" s="26"/>
      <c r="S85" s="27"/>
      <c r="T85" s="26"/>
      <c r="U85" s="26"/>
      <c r="V85" s="27"/>
    </row>
    <row r="86" spans="1:22" s="28" customFormat="1" ht="14.25" customHeight="1">
      <c r="A86" s="57"/>
      <c r="B86" s="67" t="s">
        <v>40</v>
      </c>
      <c r="C86" s="30" t="s">
        <v>44</v>
      </c>
      <c r="D86" s="19" t="s">
        <v>55</v>
      </c>
      <c r="E86" s="82">
        <v>6010</v>
      </c>
      <c r="F86" s="17">
        <v>1061</v>
      </c>
      <c r="G86" s="17">
        <v>1021</v>
      </c>
      <c r="H86" s="17">
        <v>981</v>
      </c>
      <c r="I86" s="17">
        <v>941</v>
      </c>
      <c r="J86" s="17">
        <v>901</v>
      </c>
      <c r="K86" s="17">
        <v>861</v>
      </c>
      <c r="L86" s="17">
        <v>542</v>
      </c>
      <c r="M86" s="17"/>
      <c r="N86" s="18"/>
      <c r="O86" s="26"/>
      <c r="P86" s="26"/>
      <c r="Q86" s="26"/>
      <c r="R86" s="26"/>
      <c r="S86" s="27"/>
      <c r="T86" s="26"/>
      <c r="U86" s="26"/>
      <c r="V86" s="27"/>
    </row>
    <row r="87" spans="1:22" s="28" customFormat="1" ht="24" customHeight="1">
      <c r="A87" s="57"/>
      <c r="B87" s="67" t="s">
        <v>8</v>
      </c>
      <c r="C87" s="30" t="s">
        <v>81</v>
      </c>
      <c r="D87" s="69" t="s">
        <v>82</v>
      </c>
      <c r="E87" s="82">
        <v>324351</v>
      </c>
      <c r="F87" s="17">
        <v>39321</v>
      </c>
      <c r="G87" s="17">
        <v>38942</v>
      </c>
      <c r="H87" s="17">
        <v>38564</v>
      </c>
      <c r="I87" s="17">
        <v>38205</v>
      </c>
      <c r="J87" s="17">
        <v>37846</v>
      </c>
      <c r="K87" s="17">
        <v>37487</v>
      </c>
      <c r="L87" s="17">
        <v>37128</v>
      </c>
      <c r="M87" s="17">
        <v>67314</v>
      </c>
      <c r="N87" s="18"/>
      <c r="O87" s="26"/>
      <c r="P87" s="26"/>
      <c r="Q87" s="26"/>
      <c r="R87" s="26"/>
      <c r="S87" s="27"/>
      <c r="T87" s="26"/>
      <c r="U87" s="26"/>
      <c r="V87" s="27"/>
    </row>
    <row r="88" spans="1:22" s="28" customFormat="1" ht="24" customHeight="1">
      <c r="A88" s="57"/>
      <c r="B88" s="67" t="s">
        <v>8</v>
      </c>
      <c r="C88" s="67" t="s">
        <v>79</v>
      </c>
      <c r="D88" s="73" t="s">
        <v>80</v>
      </c>
      <c r="E88" s="89">
        <v>31156</v>
      </c>
      <c r="F88" s="17">
        <v>31750</v>
      </c>
      <c r="G88" s="17"/>
      <c r="H88" s="17"/>
      <c r="I88" s="17"/>
      <c r="J88" s="17"/>
      <c r="K88" s="17"/>
      <c r="L88" s="17"/>
      <c r="M88" s="17"/>
      <c r="N88" s="18"/>
      <c r="O88" s="26"/>
      <c r="P88" s="26"/>
      <c r="Q88" s="26"/>
      <c r="R88" s="26"/>
      <c r="S88" s="27"/>
      <c r="T88" s="26"/>
      <c r="U88" s="26"/>
      <c r="V88" s="27"/>
    </row>
    <row r="89" spans="1:22" ht="32.25" customHeight="1">
      <c r="A89" s="54"/>
      <c r="B89" s="76" t="s">
        <v>25</v>
      </c>
      <c r="C89" s="80" t="s">
        <v>61</v>
      </c>
      <c r="D89" s="72" t="s">
        <v>62</v>
      </c>
      <c r="E89" s="90">
        <v>23546</v>
      </c>
      <c r="F89" s="77">
        <v>2544</v>
      </c>
      <c r="G89" s="77">
        <v>2522</v>
      </c>
      <c r="H89" s="77">
        <v>2478</v>
      </c>
      <c r="I89" s="77">
        <v>2434</v>
      </c>
      <c r="J89" s="77">
        <v>2390</v>
      </c>
      <c r="K89" s="77">
        <v>2346</v>
      </c>
      <c r="L89" s="77">
        <v>2302</v>
      </c>
      <c r="M89" s="77">
        <v>20537</v>
      </c>
      <c r="N89" s="18">
        <v>5856312</v>
      </c>
      <c r="R89" s="3"/>
      <c r="S89" s="4"/>
      <c r="U89" s="3"/>
      <c r="V89" s="4"/>
    </row>
    <row r="90" spans="1:22" ht="26.25">
      <c r="A90" s="54"/>
      <c r="B90" s="74" t="s">
        <v>73</v>
      </c>
      <c r="C90" s="74" t="s">
        <v>74</v>
      </c>
      <c r="D90" s="81" t="s">
        <v>124</v>
      </c>
      <c r="E90" s="91">
        <v>221921</v>
      </c>
      <c r="F90" s="101">
        <v>40134</v>
      </c>
      <c r="G90" s="101">
        <v>39663</v>
      </c>
      <c r="H90" s="101">
        <v>39192</v>
      </c>
      <c r="I90" s="101">
        <v>38721</v>
      </c>
      <c r="J90" s="101">
        <v>38250</v>
      </c>
      <c r="K90" s="101">
        <v>37779</v>
      </c>
      <c r="L90" s="101"/>
      <c r="M90" s="101"/>
      <c r="N90" s="68"/>
      <c r="R90" s="3"/>
      <c r="S90" s="4"/>
      <c r="U90" s="3"/>
      <c r="V90" s="4"/>
    </row>
    <row r="91" spans="1:22" ht="15.75">
      <c r="A91" s="54"/>
      <c r="B91" s="30" t="s">
        <v>46</v>
      </c>
      <c r="C91" s="30" t="s">
        <v>44</v>
      </c>
      <c r="D91" s="19" t="s">
        <v>121</v>
      </c>
      <c r="E91" s="100">
        <v>1964</v>
      </c>
      <c r="F91" s="75">
        <v>250</v>
      </c>
      <c r="G91" s="103">
        <v>245</v>
      </c>
      <c r="H91" s="103">
        <v>240</v>
      </c>
      <c r="I91" s="103">
        <v>235</v>
      </c>
      <c r="J91" s="103">
        <v>230</v>
      </c>
      <c r="K91" s="103">
        <v>225</v>
      </c>
      <c r="L91" s="103">
        <v>220</v>
      </c>
      <c r="M91" s="102">
        <v>350</v>
      </c>
      <c r="N91" s="68"/>
      <c r="R91" s="3"/>
      <c r="S91" s="4"/>
      <c r="U91" s="3"/>
      <c r="V91" s="4"/>
    </row>
    <row r="92" spans="1:22" ht="15.75">
      <c r="A92" s="54"/>
      <c r="B92" s="30" t="s">
        <v>46</v>
      </c>
      <c r="C92" s="30" t="s">
        <v>44</v>
      </c>
      <c r="D92" s="19" t="s">
        <v>122</v>
      </c>
      <c r="E92" s="100">
        <v>1794</v>
      </c>
      <c r="F92" s="75">
        <v>200</v>
      </c>
      <c r="G92" s="103">
        <v>195</v>
      </c>
      <c r="H92" s="103">
        <v>190</v>
      </c>
      <c r="I92" s="103">
        <v>185</v>
      </c>
      <c r="J92" s="103">
        <v>180</v>
      </c>
      <c r="K92" s="103">
        <v>175</v>
      </c>
      <c r="L92" s="103">
        <v>170</v>
      </c>
      <c r="M92" s="103">
        <v>500</v>
      </c>
      <c r="N92" s="68"/>
      <c r="R92" s="3"/>
      <c r="S92" s="4"/>
      <c r="U92" s="3"/>
      <c r="V92" s="4"/>
    </row>
    <row r="93" spans="1:35" ht="15.75">
      <c r="A93" s="54"/>
      <c r="B93" s="30" t="s">
        <v>46</v>
      </c>
      <c r="C93" s="30" t="s">
        <v>44</v>
      </c>
      <c r="D93" s="19" t="s">
        <v>123</v>
      </c>
      <c r="E93" s="100">
        <v>800</v>
      </c>
      <c r="F93" s="107">
        <v>150</v>
      </c>
      <c r="G93" s="104">
        <v>145</v>
      </c>
      <c r="H93" s="104">
        <v>140</v>
      </c>
      <c r="I93" s="104">
        <v>135</v>
      </c>
      <c r="J93" s="104">
        <v>125</v>
      </c>
      <c r="K93" s="104">
        <v>120</v>
      </c>
      <c r="L93" s="104">
        <v>115</v>
      </c>
      <c r="M93" s="104"/>
      <c r="N93" s="68"/>
      <c r="R93" s="3"/>
      <c r="S93" s="4"/>
      <c r="U93" s="3"/>
      <c r="V93" s="4"/>
      <c r="AI93" s="109"/>
    </row>
    <row r="94" spans="1:22" ht="15.75">
      <c r="A94" s="54"/>
      <c r="B94" s="30" t="s">
        <v>46</v>
      </c>
      <c r="C94" s="30" t="s">
        <v>44</v>
      </c>
      <c r="D94" s="99" t="s">
        <v>123</v>
      </c>
      <c r="E94" s="108">
        <v>1000</v>
      </c>
      <c r="F94" s="103">
        <v>200</v>
      </c>
      <c r="G94" s="103">
        <v>195</v>
      </c>
      <c r="H94" s="103">
        <v>190</v>
      </c>
      <c r="I94" s="103">
        <v>185</v>
      </c>
      <c r="J94" s="103">
        <v>180</v>
      </c>
      <c r="K94" s="103">
        <v>175</v>
      </c>
      <c r="L94" s="103"/>
      <c r="M94" s="105"/>
      <c r="N94" s="68"/>
      <c r="R94" s="3"/>
      <c r="S94" s="4"/>
      <c r="U94" s="3"/>
      <c r="V94" s="4"/>
    </row>
    <row r="95" spans="1:22" ht="24" customHeight="1">
      <c r="A95" s="54"/>
      <c r="B95" s="70" t="s">
        <v>38</v>
      </c>
      <c r="C95" s="71" t="s">
        <v>0</v>
      </c>
      <c r="D95" s="71" t="s">
        <v>0</v>
      </c>
      <c r="E95" s="106">
        <f>SUM(E35:E94)</f>
        <v>4642684</v>
      </c>
      <c r="F95" s="106">
        <f>SUM(F35:F94)</f>
        <v>509183</v>
      </c>
      <c r="G95" s="106">
        <f aca="true" t="shared" si="1" ref="G95:L95">SUM(G35:G94)</f>
        <v>467527</v>
      </c>
      <c r="H95" s="106">
        <f t="shared" si="1"/>
        <v>461568</v>
      </c>
      <c r="I95" s="106">
        <f t="shared" si="1"/>
        <v>455144</v>
      </c>
      <c r="J95" s="106">
        <f t="shared" si="1"/>
        <v>447564</v>
      </c>
      <c r="K95" s="106">
        <f t="shared" si="1"/>
        <v>437158</v>
      </c>
      <c r="L95" s="106">
        <f t="shared" si="1"/>
        <v>378405</v>
      </c>
      <c r="M95" s="106">
        <f>SUM(M35:M94)</f>
        <v>1698852</v>
      </c>
      <c r="N95" s="18">
        <v>1861678</v>
      </c>
      <c r="O95" s="65">
        <f>SUM(F95:M95)</f>
        <v>4855401</v>
      </c>
      <c r="R95" s="3"/>
      <c r="S95" s="4"/>
      <c r="U95" s="3"/>
      <c r="V95" s="4"/>
    </row>
    <row r="96" spans="1:22" ht="15" customHeight="1">
      <c r="A96" s="54"/>
      <c r="B96" s="32"/>
      <c r="C96" s="32"/>
      <c r="D96" s="32"/>
      <c r="E96" s="92"/>
      <c r="F96" s="29"/>
      <c r="G96" s="29"/>
      <c r="H96" s="29"/>
      <c r="I96" s="29"/>
      <c r="J96" s="29"/>
      <c r="K96" s="29"/>
      <c r="L96" s="29"/>
      <c r="M96" s="29"/>
      <c r="N96" s="61"/>
      <c r="R96" s="3"/>
      <c r="S96" s="4"/>
      <c r="U96" s="3"/>
      <c r="V96" s="4"/>
    </row>
    <row r="97" spans="1:22" ht="40.5" customHeight="1">
      <c r="A97" s="54"/>
      <c r="B97" s="78" t="s">
        <v>125</v>
      </c>
      <c r="C97" s="78" t="s">
        <v>0</v>
      </c>
      <c r="D97" s="78" t="s">
        <v>0</v>
      </c>
      <c r="E97" s="93" t="s">
        <v>0</v>
      </c>
      <c r="F97" s="79">
        <v>103645</v>
      </c>
      <c r="G97" s="79">
        <v>109256</v>
      </c>
      <c r="H97" s="79">
        <v>115171</v>
      </c>
      <c r="I97" s="79">
        <v>141406</v>
      </c>
      <c r="J97" s="79">
        <v>127979</v>
      </c>
      <c r="K97" s="79">
        <v>134907</v>
      </c>
      <c r="L97" s="79">
        <v>142211</v>
      </c>
      <c r="M97" s="79">
        <v>819423</v>
      </c>
      <c r="N97" s="61"/>
      <c r="R97" s="3"/>
      <c r="S97" s="4"/>
      <c r="U97" s="3"/>
      <c r="V97" s="4"/>
    </row>
    <row r="98" spans="1:22" ht="15" customHeight="1">
      <c r="A98" s="54"/>
      <c r="B98" s="32"/>
      <c r="C98" s="32"/>
      <c r="D98" s="32"/>
      <c r="E98" s="92"/>
      <c r="F98" s="29"/>
      <c r="G98" s="29"/>
      <c r="H98" s="29"/>
      <c r="I98" s="29"/>
      <c r="J98" s="29"/>
      <c r="K98" s="29"/>
      <c r="L98" s="29"/>
      <c r="M98" s="29"/>
      <c r="N98" s="61"/>
      <c r="R98" s="3"/>
      <c r="S98" s="4"/>
      <c r="U98" s="3"/>
      <c r="V98" s="4"/>
    </row>
    <row r="99" spans="1:22" ht="15" customHeight="1">
      <c r="A99" s="54"/>
      <c r="B99" s="31" t="s">
        <v>94</v>
      </c>
      <c r="C99" s="34"/>
      <c r="D99" s="35"/>
      <c r="E99" s="94" t="s">
        <v>0</v>
      </c>
      <c r="F99" s="18">
        <f>F32+F95+F97</f>
        <v>3150781</v>
      </c>
      <c r="G99" s="18">
        <f aca="true" t="shared" si="2" ref="G99:L99">G32+G95+G97</f>
        <v>3010078</v>
      </c>
      <c r="H99" s="18">
        <f t="shared" si="2"/>
        <v>3091717</v>
      </c>
      <c r="I99" s="18">
        <f t="shared" si="2"/>
        <v>2993540</v>
      </c>
      <c r="J99" s="18">
        <f t="shared" si="2"/>
        <v>2781404</v>
      </c>
      <c r="K99" s="18">
        <f t="shared" si="2"/>
        <v>2540063</v>
      </c>
      <c r="L99" s="18">
        <f t="shared" si="2"/>
        <v>2712795</v>
      </c>
      <c r="M99" s="18">
        <f>M32+M95+M97</f>
        <v>22755610</v>
      </c>
      <c r="N99" s="62">
        <v>36878381</v>
      </c>
      <c r="R99" s="3"/>
      <c r="S99" s="4"/>
      <c r="U99" s="3"/>
      <c r="V99" s="4"/>
    </row>
    <row r="100" spans="1:22" ht="15" customHeight="1">
      <c r="A100" s="54"/>
      <c r="B100" s="63"/>
      <c r="C100" s="63"/>
      <c r="D100" s="63"/>
      <c r="E100" s="92"/>
      <c r="F100" s="29"/>
      <c r="G100" s="29"/>
      <c r="H100" s="29"/>
      <c r="I100" s="29"/>
      <c r="J100" s="29"/>
      <c r="K100" s="29"/>
      <c r="L100" s="29"/>
      <c r="M100" s="29"/>
      <c r="N100" s="64"/>
      <c r="R100" s="3"/>
      <c r="S100" s="4"/>
      <c r="U100" s="3"/>
      <c r="V100" s="4"/>
    </row>
    <row r="101" spans="1:22" ht="18.75" customHeight="1">
      <c r="A101" s="54"/>
      <c r="B101" s="118" t="s">
        <v>96</v>
      </c>
      <c r="C101" s="118"/>
      <c r="D101" s="118"/>
      <c r="E101" s="95" t="s">
        <v>0</v>
      </c>
      <c r="F101" s="46">
        <f>F99/M103*100</f>
        <v>12.225143587520828</v>
      </c>
      <c r="G101" s="46">
        <f>G99/M103*100</f>
        <v>11.67921088759819</v>
      </c>
      <c r="H101" s="46">
        <f>H99/M103*100</f>
        <v>11.995973143477483</v>
      </c>
      <c r="I101" s="46">
        <f>I99/M103*100</f>
        <v>11.615042852863178</v>
      </c>
      <c r="J101" s="46">
        <f>J99/M103*100</f>
        <v>10.791947544086618</v>
      </c>
      <c r="K101" s="46">
        <f>K99/M103*100</f>
        <v>9.85553578504787</v>
      </c>
      <c r="L101" s="46" t="s">
        <v>0</v>
      </c>
      <c r="M101" s="33"/>
      <c r="N101" s="33" t="s">
        <v>0</v>
      </c>
      <c r="R101" s="3"/>
      <c r="S101" s="4"/>
      <c r="U101" s="3"/>
      <c r="V101" s="4"/>
    </row>
    <row r="102" spans="1:22" ht="15" customHeight="1">
      <c r="A102" s="54"/>
      <c r="B102" s="47"/>
      <c r="C102" s="48"/>
      <c r="D102" s="48"/>
      <c r="E102" s="96"/>
      <c r="F102" s="49"/>
      <c r="G102" s="49"/>
      <c r="H102" s="49"/>
      <c r="I102" s="49"/>
      <c r="J102" s="49"/>
      <c r="K102" s="49"/>
      <c r="L102" s="49"/>
      <c r="M102" s="49"/>
      <c r="N102" s="50"/>
      <c r="R102" s="3"/>
      <c r="S102" s="4"/>
      <c r="U102" s="3"/>
      <c r="V102" s="4"/>
    </row>
    <row r="103" spans="1:22" ht="60" customHeight="1">
      <c r="A103" s="54"/>
      <c r="B103" s="119" t="s">
        <v>97</v>
      </c>
      <c r="C103" s="119"/>
      <c r="D103" s="119"/>
      <c r="E103" s="97"/>
      <c r="F103" s="51"/>
      <c r="G103" s="52"/>
      <c r="H103" s="52"/>
      <c r="I103" s="52"/>
      <c r="J103" s="52"/>
      <c r="K103" s="52"/>
      <c r="L103" s="52"/>
      <c r="M103" s="66">
        <v>25772957</v>
      </c>
      <c r="N103" s="53">
        <v>23465423</v>
      </c>
      <c r="R103" s="3"/>
      <c r="S103" s="4"/>
      <c r="U103" s="3"/>
      <c r="V103" s="4"/>
    </row>
    <row r="104" spans="1:22" ht="15.75">
      <c r="A104" s="54"/>
      <c r="B104" s="36"/>
      <c r="C104" s="37"/>
      <c r="D104" s="37"/>
      <c r="F104" s="38"/>
      <c r="G104" s="38"/>
      <c r="H104" s="38"/>
      <c r="I104" s="38"/>
      <c r="J104" s="38"/>
      <c r="K104" s="38"/>
      <c r="L104" s="38"/>
      <c r="M104" s="38"/>
      <c r="N104" s="39"/>
      <c r="R104" s="3"/>
      <c r="U104" s="3"/>
      <c r="V104" s="3"/>
    </row>
  </sheetData>
  <sheetProtection selectLockedCells="1" selectUnlockedCells="1"/>
  <mergeCells count="6">
    <mergeCell ref="D3:D4"/>
    <mergeCell ref="F3:N3"/>
    <mergeCell ref="B101:D101"/>
    <mergeCell ref="B103:D103"/>
    <mergeCell ref="B3:B4"/>
    <mergeCell ref="C3:C4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67" r:id="rId1"/>
  <headerFooter alignWithMargins="0">
    <oddFooter>&amp;L&amp;"Times New Roman,Regular"4-SAI; Pārskats par saistību apmēru&amp;R&amp;"Times New Roman,Regular"&amp;P</oddFooter>
  </headerFooter>
  <rowBreaks count="1" manualBreakCount="1">
    <brk id="72" max="13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Laila.Dzalbe</dc:creator>
  <cp:keywords/>
  <dc:description/>
  <cp:lastModifiedBy>Tamara.Valuka</cp:lastModifiedBy>
  <cp:lastPrinted>2019-02-05T12:15:44Z</cp:lastPrinted>
  <dcterms:created xsi:type="dcterms:W3CDTF">2017-01-19T11:39:58Z</dcterms:created>
  <dcterms:modified xsi:type="dcterms:W3CDTF">2019-02-05T12:29:28Z</dcterms:modified>
  <cp:category/>
  <cp:version/>
  <cp:contentType/>
  <cp:contentStatus/>
</cp:coreProperties>
</file>